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drawing+xml" PartName="/xl/drawings/worksheetdrawing8.xml"/>
  <Override ContentType="application/vnd.openxmlformats-officedocument.drawing+xml" PartName="/xl/drawings/worksheetdrawing9.xml"/>
  <Override ContentType="application/vnd.openxmlformats-officedocument.drawing+xml" PartName="/xl/drawings/worksheetdrawing4.xml"/>
  <Override ContentType="application/vnd.openxmlformats-officedocument.drawing+xml" PartName="/xl/drawings/worksheetdrawing10.xml"/>
  <Override ContentType="application/vnd.openxmlformats-officedocument.drawing+xml" PartName="/xl/drawings/worksheetdrawing7.xml"/>
  <Override ContentType="application/vnd.openxmlformats-officedocument.drawing+xml" PartName="/xl/drawings/worksheetdrawing11.xml"/>
  <Override ContentType="application/vnd.openxmlformats-officedocument.drawing+xml" PartName="/xl/drawings/worksheetdrawing2.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worksheet+xml" PartName="/xl/worksheets/sheet10.xml"/>
  <Override ContentType="application/vnd.openxmlformats-officedocument.spreadsheetml.worksheet+xml" PartName="/xl/worksheets/sheet5.xml"/>
  <Override ContentType="application/vnd.openxmlformats-officedocument.spreadsheetml.worksheet+xml" PartName="/xl/worksheets/sheet7.xml"/>
  <Override ContentType="application/vnd.openxmlformats-officedocument.spreadsheetml.worksheet+xml" PartName="/xl/worksheets/sheet3.xml"/>
  <Override ContentType="application/vnd.openxmlformats-officedocument.spreadsheetml.worksheet+xml" PartName="/xl/worksheets/sheet1.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4.xml"/>
  <Override ContentType="application/vnd.openxmlformats-officedocument.spreadsheetml.worksheet+xml" PartName="/xl/worksheets/sheet11.xml"/>
  <Override ContentType="application/vnd.openxmlformats-officedocument.spreadsheetml.worksheet+xml" PartName="/xl/worksheets/sheet2.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aster" sheetId="1" r:id="rId3"/>
    <sheet state="hidden" name="Sparring" sheetId="2" r:id="rId4"/>
    <sheet state="visible" name="Poomsae" sheetId="3" r:id="rId5"/>
    <sheet state="visible" name="NewSparring" sheetId="4" r:id="rId6"/>
    <sheet state="visible" name="Women's Sparring Bracket" sheetId="5" r:id="rId7"/>
    <sheet state="visible" name="MensSparringBracket" sheetId="6" r:id="rId8"/>
    <sheet state="visible" name="ExhibitionList" sheetId="7" r:id="rId9"/>
    <sheet state="visible" name="Corrections" sheetId="8" r:id="rId10"/>
    <sheet state="visible" name="Waitlist" sheetId="9" r:id="rId11"/>
    <sheet state="visible" name="Need to Pay" sheetId="10" r:id="rId12"/>
    <sheet state="visible" name="Medal Count" sheetId="11" r:id="rId13"/>
  </sheets>
  <definedNames/>
  <calcPr/>
</workbook>
</file>

<file path=xl/sharedStrings.xml><?xml version="1.0" encoding="utf-8"?>
<sst xmlns="http://schemas.openxmlformats.org/spreadsheetml/2006/main" count="28771" uniqueCount="3215">
  <si>
    <t>Order Date</t>
  </si>
  <si>
    <t>Last Name</t>
  </si>
  <si>
    <t>First Name</t>
  </si>
  <si>
    <t>Email</t>
  </si>
  <si>
    <t>Ticket Type</t>
  </si>
  <si>
    <t>Order #</t>
  </si>
  <si>
    <t>Total Paid</t>
  </si>
  <si>
    <t>Wavier</t>
  </si>
  <si>
    <t>Gender</t>
  </si>
  <si>
    <t>Age</t>
  </si>
  <si>
    <t>Birth Date</t>
  </si>
  <si>
    <t>Please select which events you will compete in. (Limit your choices to the correct number of events you registered. Failure to do so will result in registration delays and ineligibility to compete).</t>
  </si>
  <si>
    <t>Weight (in lbs)</t>
  </si>
  <si>
    <t>Belt/Rank</t>
  </si>
  <si>
    <t>Master/Coach/Instructor Name</t>
  </si>
  <si>
    <t>Taekwondo School Name</t>
  </si>
  <si>
    <t>Taekwondo School Address</t>
  </si>
  <si>
    <t>Taekwondo School City, State, Zip Code</t>
  </si>
  <si>
    <t>Emergency Contact Name</t>
  </si>
  <si>
    <t>Emergency Contact Phone Number</t>
  </si>
  <si>
    <t>Rose</t>
  </si>
  <si>
    <t>Amber</t>
  </si>
  <si>
    <t>amber.sawa@gmail.com</t>
  </si>
  <si>
    <t>Competitor One Event</t>
  </si>
  <si>
    <t>Female</t>
  </si>
  <si>
    <t>Poomsae (Forms)</t>
  </si>
  <si>
    <t>Green</t>
  </si>
  <si>
    <t>Master Derrik Carter</t>
  </si>
  <si>
    <t>Sunnyside Taekwondo</t>
  </si>
  <si>
    <t>5920 E Shields Avenue #105</t>
  </si>
  <si>
    <t>Fresno, CA 93727</t>
  </si>
  <si>
    <t>Shawn Sawa</t>
  </si>
  <si>
    <t>559-321-3246</t>
  </si>
  <si>
    <t>Sawa</t>
  </si>
  <si>
    <t>Kaitlyn</t>
  </si>
  <si>
    <t>Kyorugi (Sparring)</t>
  </si>
  <si>
    <t>Grapa</t>
  </si>
  <si>
    <t>Alan</t>
  </si>
  <si>
    <t>luckytaz55@yahoo.com</t>
  </si>
  <si>
    <t>Male</t>
  </si>
  <si>
    <t>Purple</t>
  </si>
  <si>
    <t>Master Chin Sonu</t>
  </si>
  <si>
    <t>TaeKwon Kids</t>
  </si>
  <si>
    <t>2065 W El Camino Real Suite B</t>
  </si>
  <si>
    <t>Mountain View, CA 94040</t>
  </si>
  <si>
    <t>Jackie Grapa</t>
  </si>
  <si>
    <t>Heppolette</t>
  </si>
  <si>
    <t>Natalia Caldera</t>
  </si>
  <si>
    <t>vanessa.heppolette@gmail.com</t>
  </si>
  <si>
    <t>Blue</t>
  </si>
  <si>
    <t>Master Sonu</t>
  </si>
  <si>
    <t>Taekwon kids</t>
  </si>
  <si>
    <t>2065 w. el Camino real Ste B</t>
  </si>
  <si>
    <t>Mountain View</t>
  </si>
  <si>
    <t>Vanessa Heppolette</t>
  </si>
  <si>
    <t>Guo</t>
  </si>
  <si>
    <t>Eileen</t>
  </si>
  <si>
    <t>ghtrue@gmail.com</t>
  </si>
  <si>
    <t>Chin Sonu</t>
  </si>
  <si>
    <t>Taekwon Kids</t>
  </si>
  <si>
    <t>Hong Guo</t>
  </si>
  <si>
    <t>734-673-0420</t>
  </si>
  <si>
    <t>Nash</t>
  </si>
  <si>
    <t>Jacob</t>
  </si>
  <si>
    <t>carolyn@carolynnash.com</t>
  </si>
  <si>
    <t>4 Keup</t>
  </si>
  <si>
    <t>Tae Kwon Kids</t>
  </si>
  <si>
    <t>Carolyn Nash</t>
  </si>
  <si>
    <t>408 718 7938</t>
  </si>
  <si>
    <t>Chen</t>
  </si>
  <si>
    <t>Ethan</t>
  </si>
  <si>
    <t>gsheng@yahoo.com</t>
  </si>
  <si>
    <t>Green Belt</t>
  </si>
  <si>
    <t>2065 W El Camino Real</t>
  </si>
  <si>
    <t>Jay Chen</t>
  </si>
  <si>
    <t>Ridenour</t>
  </si>
  <si>
    <t>Maya</t>
  </si>
  <si>
    <t>artemisth3huntr3ss@gmail.com</t>
  </si>
  <si>
    <t>yellow</t>
  </si>
  <si>
    <t>Chris Hung</t>
  </si>
  <si>
    <t>Tiger Martial Arts Academy</t>
  </si>
  <si>
    <t>1111 West El Camino Real</t>
  </si>
  <si>
    <t>Sunnyvale, CA 94087</t>
  </si>
  <si>
    <t>Hayden Ridenour</t>
  </si>
  <si>
    <t>408 507-5109</t>
  </si>
  <si>
    <t>Lai</t>
  </si>
  <si>
    <t>Audrey</t>
  </si>
  <si>
    <t>sportswiz687@gmail.com</t>
  </si>
  <si>
    <t>Kim, Taeyeob</t>
  </si>
  <si>
    <t>TG Taekwondo</t>
  </si>
  <si>
    <t>1673 Hollenbeck Ave.</t>
  </si>
  <si>
    <t>Sunnyvale, California, 94087</t>
  </si>
  <si>
    <t>Jamie Wu</t>
  </si>
  <si>
    <t>408 - 373 - 6999</t>
  </si>
  <si>
    <t>Ryan</t>
  </si>
  <si>
    <t>Alex</t>
  </si>
  <si>
    <t>bingkev@yahoo.com</t>
  </si>
  <si>
    <t>green</t>
  </si>
  <si>
    <t>John Drath</t>
  </si>
  <si>
    <t>Lamorinda Martial Arts Studio</t>
  </si>
  <si>
    <t>1 Orinda Way</t>
  </si>
  <si>
    <t>Orinda, CA 94563</t>
  </si>
  <si>
    <t>Kevin Ryan</t>
  </si>
  <si>
    <t>510-520-5592</t>
  </si>
  <si>
    <t>Annabelle</t>
  </si>
  <si>
    <t>Ramesh</t>
  </si>
  <si>
    <t>Tejasvini</t>
  </si>
  <si>
    <t>rramesh1@gmail.com</t>
  </si>
  <si>
    <t>Master Chris Hung</t>
  </si>
  <si>
    <t>Tiger Martial Arts</t>
  </si>
  <si>
    <t>Ramesh Rangavittal</t>
  </si>
  <si>
    <t>408-338-9852</t>
  </si>
  <si>
    <t>Loefstrand</t>
  </si>
  <si>
    <t>Mona</t>
  </si>
  <si>
    <t>mona.lofstrand@gmail.com</t>
  </si>
  <si>
    <t>Red</t>
  </si>
  <si>
    <t>Master Raffy</t>
  </si>
  <si>
    <t>MyKicks Center</t>
  </si>
  <si>
    <t>1816 Magnolia ave</t>
  </si>
  <si>
    <t>Burlingame 94010</t>
  </si>
  <si>
    <t>Mikael Loefstrand</t>
  </si>
  <si>
    <t>Michelle</t>
  </si>
  <si>
    <t>Sridhar</t>
  </si>
  <si>
    <t>Saahithya</t>
  </si>
  <si>
    <t>sridharsa@gmail.com</t>
  </si>
  <si>
    <t>1117 E El Camino Real Suite 117</t>
  </si>
  <si>
    <t>Sunnyvale CA 94087</t>
  </si>
  <si>
    <t>Sathyamoorthy Sridhar</t>
  </si>
  <si>
    <t>Mardikar</t>
  </si>
  <si>
    <t>Radhika</t>
  </si>
  <si>
    <t>rumardikar@gmail.com</t>
  </si>
  <si>
    <t>3rd Dan</t>
  </si>
  <si>
    <t>William Evon</t>
  </si>
  <si>
    <t>JTC Tae Kwon Do Center</t>
  </si>
  <si>
    <t>5161 Moorpark Ave,</t>
  </si>
  <si>
    <t>San Jose, CA 95129</t>
  </si>
  <si>
    <t>Mrunmayee Mardikar</t>
  </si>
  <si>
    <t>(408) 802-6187</t>
  </si>
  <si>
    <t>Traister</t>
  </si>
  <si>
    <t>Teighlor</t>
  </si>
  <si>
    <t>ctraister97501@charter.net</t>
  </si>
  <si>
    <t>Black</t>
  </si>
  <si>
    <t>Mr. Slaughter</t>
  </si>
  <si>
    <t>Slaughter Martial Arts</t>
  </si>
  <si>
    <t>729 Welch St</t>
  </si>
  <si>
    <t>Medford,Or 97501</t>
  </si>
  <si>
    <t>Shelby Traister</t>
  </si>
  <si>
    <t>Ravi Shankar</t>
  </si>
  <si>
    <t>Keerthana</t>
  </si>
  <si>
    <t>preeth777@gmail.com</t>
  </si>
  <si>
    <t>GREEN</t>
  </si>
  <si>
    <t>MR. UY</t>
  </si>
  <si>
    <t>SPARTA TAEKWANDO</t>
  </si>
  <si>
    <t>2885 Ygnacio Valley Rd,</t>
  </si>
  <si>
    <t>Walnut Creek, CA 94598</t>
  </si>
  <si>
    <t>571-338-9091</t>
  </si>
  <si>
    <t>Hung</t>
  </si>
  <si>
    <t>Katrina</t>
  </si>
  <si>
    <t>katehung1@gmail.com</t>
  </si>
  <si>
    <t>Black/ 2nd Dan</t>
  </si>
  <si>
    <t>Master Hung</t>
  </si>
  <si>
    <t>Sunnyvale, CA, 94087</t>
  </si>
  <si>
    <t>(408) 730-2534</t>
  </si>
  <si>
    <t>Cody</t>
  </si>
  <si>
    <t>codyhung1@gmail.com</t>
  </si>
  <si>
    <t>Black/ 1st Dan</t>
  </si>
  <si>
    <t>Chavez</t>
  </si>
  <si>
    <t>Valente</t>
  </si>
  <si>
    <t>Valentt3000@yahoo.com</t>
  </si>
  <si>
    <t>Yellow</t>
  </si>
  <si>
    <t>Master Jerry Slaughter</t>
  </si>
  <si>
    <t>Medford, Or, 97504</t>
  </si>
  <si>
    <t>Valente Chavez Sosa</t>
  </si>
  <si>
    <t>Cho</t>
  </si>
  <si>
    <t>Andrew</t>
  </si>
  <si>
    <t>jho@ssi.samsung.com</t>
  </si>
  <si>
    <t>Black Belt (3rd Degree)</t>
  </si>
  <si>
    <t>J.W. Suh / William Evon</t>
  </si>
  <si>
    <t>J.W. Suh's Tae Kwon Do Center</t>
  </si>
  <si>
    <t>5161 Moorpark Ave.</t>
  </si>
  <si>
    <t>Jin Ho</t>
  </si>
  <si>
    <t>408-466-4744</t>
  </si>
  <si>
    <t>Molina</t>
  </si>
  <si>
    <t>Benjamin</t>
  </si>
  <si>
    <t>molina_rob@ymail.com</t>
  </si>
  <si>
    <t>Mykicks Taekwondo</t>
  </si>
  <si>
    <t>1816 Magnolia Ave.</t>
  </si>
  <si>
    <t>Burlingame,ca 94010</t>
  </si>
  <si>
    <t>Rob Molina</t>
  </si>
  <si>
    <t>balasubramanian</t>
  </si>
  <si>
    <t>dinesh</t>
  </si>
  <si>
    <t>balak2008@mailcity.com</t>
  </si>
  <si>
    <t>black belt</t>
  </si>
  <si>
    <t>Master givans</t>
  </si>
  <si>
    <t>givans taekwondo</t>
  </si>
  <si>
    <t>4851 Lone Tree Way A1, Antioch, CA 94531</t>
  </si>
  <si>
    <t>vimala</t>
  </si>
  <si>
    <t>Balasubramanian</t>
  </si>
  <si>
    <t>Janani</t>
  </si>
  <si>
    <t>blue</t>
  </si>
  <si>
    <t>Grace</t>
  </si>
  <si>
    <t>jacobgrace35@gmail.com</t>
  </si>
  <si>
    <t>Chae Mun</t>
  </si>
  <si>
    <t>America Taekwondo Center</t>
  </si>
  <si>
    <t>820 E Dunne Ave #150</t>
  </si>
  <si>
    <t>Morgan Hill, CA 95037</t>
  </si>
  <si>
    <t>Diego Castro</t>
  </si>
  <si>
    <t>408-648-9541</t>
  </si>
  <si>
    <t>Plancarte</t>
  </si>
  <si>
    <t>Tanya</t>
  </si>
  <si>
    <t>svetasf@hotmail.com</t>
  </si>
  <si>
    <t>Master Givans</t>
  </si>
  <si>
    <t>Givans Taekwondo Academy</t>
  </si>
  <si>
    <t>4851 Lone Tree Way, Suite A-1</t>
  </si>
  <si>
    <t>Antioch, CA, 94531</t>
  </si>
  <si>
    <t>Luis Plancarte</t>
  </si>
  <si>
    <t>(415)994-5576</t>
  </si>
  <si>
    <t>Kim</t>
  </si>
  <si>
    <t>Dylan</t>
  </si>
  <si>
    <t>brian_ys_kim@yahoo.com</t>
  </si>
  <si>
    <t>Brian Kim</t>
  </si>
  <si>
    <t>Megan</t>
  </si>
  <si>
    <t>Ramzan</t>
  </si>
  <si>
    <t>Ameera</t>
  </si>
  <si>
    <t>sdramzan@gmail.com</t>
  </si>
  <si>
    <t>Yellow 8th keup</t>
  </si>
  <si>
    <t>JTC Taekwondo</t>
  </si>
  <si>
    <t>5161 Moorpark Ave</t>
  </si>
  <si>
    <t>Suma Ramzan</t>
  </si>
  <si>
    <t>650-504-1876</t>
  </si>
  <si>
    <t>Wu</t>
  </si>
  <si>
    <t>Katy</t>
  </si>
  <si>
    <t>show0531@kimo.com</t>
  </si>
  <si>
    <t>Heang Ki Paik</t>
  </si>
  <si>
    <t>Millbrae TaeKwonDo Black Belt School</t>
  </si>
  <si>
    <t>656 El Camino Real</t>
  </si>
  <si>
    <t>Millbrae, CA, 94030</t>
  </si>
  <si>
    <t>Shirley Wang</t>
  </si>
  <si>
    <t>Porter</t>
  </si>
  <si>
    <t>grace.lee.porter@gmail.com</t>
  </si>
  <si>
    <t>green belt/5th keup</t>
  </si>
  <si>
    <t>JTC Taekwondo Center</t>
  </si>
  <si>
    <t>Grace Porter</t>
  </si>
  <si>
    <t>650-793-7535</t>
  </si>
  <si>
    <t>Corrigan</t>
  </si>
  <si>
    <t>Lindsey</t>
  </si>
  <si>
    <t>jcorrigan@cityofnapa.org</t>
  </si>
  <si>
    <t>Steve Miller</t>
  </si>
  <si>
    <t>Givans tkd</t>
  </si>
  <si>
    <t>848 Jackson st</t>
  </si>
  <si>
    <t>Napa ca 94558</t>
  </si>
  <si>
    <t>John Corrigan</t>
  </si>
  <si>
    <t>707 333 4997</t>
  </si>
  <si>
    <t>Perez</t>
  </si>
  <si>
    <t>Andres</t>
  </si>
  <si>
    <t>smile_4280@msn.com</t>
  </si>
  <si>
    <t>Derrick Carter</t>
  </si>
  <si>
    <t>5920 East Shields</t>
  </si>
  <si>
    <t>Jesus Perez</t>
  </si>
  <si>
    <t>Tahk</t>
  </si>
  <si>
    <t>Yelin</t>
  </si>
  <si>
    <t>shinje2k@gmail.com</t>
  </si>
  <si>
    <t>Balack/2</t>
  </si>
  <si>
    <t>Nam, Joong Kook</t>
  </si>
  <si>
    <t>Silicon Valley Taekwondo</t>
  </si>
  <si>
    <t>3536 Monroe St</t>
  </si>
  <si>
    <t>Santa Clara, CA 95051</t>
  </si>
  <si>
    <t>Lee, Nam Soo</t>
  </si>
  <si>
    <t>408 334-8782</t>
  </si>
  <si>
    <t>Sin</t>
  </si>
  <si>
    <t>Sadie</t>
  </si>
  <si>
    <t>sandydotsam@yahoo.com</t>
  </si>
  <si>
    <t>Master Carter</t>
  </si>
  <si>
    <t>Sunnyside TaeKwando</t>
  </si>
  <si>
    <t>5920 e shield unit 105</t>
  </si>
  <si>
    <t>Fresno, ca 93727</t>
  </si>
  <si>
    <t>Sandy Sam</t>
  </si>
  <si>
    <t>559-708-7371</t>
  </si>
  <si>
    <t>Phan</t>
  </si>
  <si>
    <t>Hanh</t>
  </si>
  <si>
    <t>blueriver062011@gmail.com</t>
  </si>
  <si>
    <t>Chae Song Mun</t>
  </si>
  <si>
    <t>820 E. Dunne Ave Ste 150</t>
  </si>
  <si>
    <t>HaThanh Ho</t>
  </si>
  <si>
    <t>408 843 6050</t>
  </si>
  <si>
    <t>Ryu</t>
  </si>
  <si>
    <t>Elca</t>
  </si>
  <si>
    <t>elcaryu@gmail.com</t>
  </si>
  <si>
    <t>Green/6th Keup</t>
  </si>
  <si>
    <t>William M. Evon</t>
  </si>
  <si>
    <t>San Jose, CA, 95129</t>
  </si>
  <si>
    <t>Ella Yoon</t>
  </si>
  <si>
    <t>408-837-1434</t>
  </si>
  <si>
    <t>Kabir</t>
  </si>
  <si>
    <t>4th keup</t>
  </si>
  <si>
    <t>Smith</t>
  </si>
  <si>
    <t>Haley</t>
  </si>
  <si>
    <t>jawbone@mememonkey.com</t>
  </si>
  <si>
    <t>black</t>
  </si>
  <si>
    <t>Lionel Lee</t>
  </si>
  <si>
    <t>Yi Sport TKD</t>
  </si>
  <si>
    <t>616 8th ave S</t>
  </si>
  <si>
    <t>Seattle WA 98104</t>
  </si>
  <si>
    <t>Peter Smith</t>
  </si>
  <si>
    <t>206 715 9417</t>
  </si>
  <si>
    <t>louie</t>
  </si>
  <si>
    <t>ryan</t>
  </si>
  <si>
    <t>n.louie@comcast.net</t>
  </si>
  <si>
    <t>1111 W El Camino Real</t>
  </si>
  <si>
    <t>sunnyvale, CA 94087</t>
  </si>
  <si>
    <t>Norman Louie</t>
  </si>
  <si>
    <t>Li</t>
  </si>
  <si>
    <t>Aimee</t>
  </si>
  <si>
    <t>jennifyu@gmail.com</t>
  </si>
  <si>
    <t>2065 W El Camino Real, Suite B</t>
  </si>
  <si>
    <t>Jennifer Yu</t>
  </si>
  <si>
    <t>650-248-6513</t>
  </si>
  <si>
    <t>Jordan</t>
  </si>
  <si>
    <t>jennifyu@gmail.om</t>
  </si>
  <si>
    <t>Arsitio</t>
  </si>
  <si>
    <t>Noah</t>
  </si>
  <si>
    <t>Leo911a@att.net</t>
  </si>
  <si>
    <t>5920 E Shields</t>
  </si>
  <si>
    <t>Fresno, Ca 93727</t>
  </si>
  <si>
    <t>Marsha Arsitio</t>
  </si>
  <si>
    <t>Dexter</t>
  </si>
  <si>
    <t>Matthew</t>
  </si>
  <si>
    <t>michele@ndynamics.com</t>
  </si>
  <si>
    <t>Michael Quintana</t>
  </si>
  <si>
    <t>King's Martial Arts Academy</t>
  </si>
  <si>
    <t>171 Branham Lane, Suite 2A</t>
  </si>
  <si>
    <t>San Jose, CA 95136</t>
  </si>
  <si>
    <t>Dick and Faye Dexter</t>
  </si>
  <si>
    <t>408-268-6942</t>
  </si>
  <si>
    <t>Srinath</t>
  </si>
  <si>
    <t>Samvrit</t>
  </si>
  <si>
    <t>priyasrinath@gmail.com</t>
  </si>
  <si>
    <t>Master Evon</t>
  </si>
  <si>
    <t>JTC Tae Kwon Do Centre</t>
  </si>
  <si>
    <t>408-504-4827</t>
  </si>
  <si>
    <t>Knopf</t>
  </si>
  <si>
    <t>Jonas</t>
  </si>
  <si>
    <t>purvi.knopf@yahoo.com</t>
  </si>
  <si>
    <t>red</t>
  </si>
  <si>
    <t>Master Kim</t>
  </si>
  <si>
    <t>AMAA Martinez</t>
  </si>
  <si>
    <t>6635 Alhambra Ave Ste 107</t>
  </si>
  <si>
    <t>Martinez, CA 94553</t>
  </si>
  <si>
    <t>Purvi Knopf</t>
  </si>
  <si>
    <t>209-352-2801</t>
  </si>
  <si>
    <t>Paik</t>
  </si>
  <si>
    <t>Tiger</t>
  </si>
  <si>
    <t>millbraeblackbelt@yahoo.com</t>
  </si>
  <si>
    <t>Black Belt 3rd Dan</t>
  </si>
  <si>
    <t>Millbrae, CA 94030</t>
  </si>
  <si>
    <t>650-302-0248</t>
  </si>
  <si>
    <t>nguyen</t>
  </si>
  <si>
    <t>anh-luu</t>
  </si>
  <si>
    <t>ntnguyen888@yahoo.com</t>
  </si>
  <si>
    <t>Uy</t>
  </si>
  <si>
    <t>sparta</t>
  </si>
  <si>
    <t>Nhan</t>
  </si>
  <si>
    <t>415-269-6159</t>
  </si>
  <si>
    <t>Jin</t>
  </si>
  <si>
    <t>Christina</t>
  </si>
  <si>
    <t>chihajin@gmail.com</t>
  </si>
  <si>
    <t>Jong Kim</t>
  </si>
  <si>
    <t>New Hope Taekwondo Club</t>
  </si>
  <si>
    <t>1625 B St</t>
  </si>
  <si>
    <t>Hayward, ca 94540</t>
  </si>
  <si>
    <t>Chi Jin</t>
  </si>
  <si>
    <t>510-418-4830</t>
  </si>
  <si>
    <t>Baola</t>
  </si>
  <si>
    <t>Suzie</t>
  </si>
  <si>
    <t>sooji1979@yahoo.com</t>
  </si>
  <si>
    <t>hyun Ji</t>
  </si>
  <si>
    <t>510-427-4688</t>
  </si>
  <si>
    <t>Sonet</t>
  </si>
  <si>
    <t>gilanoa@yahoo.com</t>
  </si>
  <si>
    <t>Mr Uy</t>
  </si>
  <si>
    <t>Sparta</t>
  </si>
  <si>
    <t>2885 Ygnacio Valley Road</t>
  </si>
  <si>
    <t>walnut creek ca 94598</t>
  </si>
  <si>
    <t>Gilbert Sonet</t>
  </si>
  <si>
    <t>925-297-7504</t>
  </si>
  <si>
    <t>Kang</t>
  </si>
  <si>
    <t>Gina</t>
  </si>
  <si>
    <t>77th.skhy@gmail.com</t>
  </si>
  <si>
    <t>1st Dan</t>
  </si>
  <si>
    <t>Brian Singer</t>
  </si>
  <si>
    <t>World Taekwondo Center</t>
  </si>
  <si>
    <t>810 E 8th st</t>
  </si>
  <si>
    <t>Oakland, CA 94606</t>
  </si>
  <si>
    <t>Daniel Kahng</t>
  </si>
  <si>
    <t>evans</t>
  </si>
  <si>
    <t>samson</t>
  </si>
  <si>
    <t>william.evans@gmail.com</t>
  </si>
  <si>
    <t>Millbrae</t>
  </si>
  <si>
    <t>William Evans</t>
  </si>
  <si>
    <t>Lor</t>
  </si>
  <si>
    <t>Kenneth</t>
  </si>
  <si>
    <t>thao.pang@yahoo.com</t>
  </si>
  <si>
    <t>John Lo</t>
  </si>
  <si>
    <t>Cutting Edge Martial Arts</t>
  </si>
  <si>
    <t>2411 s Stockton street #2</t>
  </si>
  <si>
    <t>Lodi,ca 95240</t>
  </si>
  <si>
    <t>Pang thao</t>
  </si>
  <si>
    <t>Her</t>
  </si>
  <si>
    <t>Kylie</t>
  </si>
  <si>
    <t>2411 s. Stockton street #2</t>
  </si>
  <si>
    <t>Hurtado</t>
  </si>
  <si>
    <t>Marckanthony</t>
  </si>
  <si>
    <t>hurtadoa13@yahoo.com</t>
  </si>
  <si>
    <t>Red Belt</t>
  </si>
  <si>
    <t>Edward Givans</t>
  </si>
  <si>
    <t>Givans Taekwondo</t>
  </si>
  <si>
    <t>4851 Lone Tree Way</t>
  </si>
  <si>
    <t>Perez-Hernandez</t>
  </si>
  <si>
    <t>Michael</t>
  </si>
  <si>
    <t>susboys@gmail.com</t>
  </si>
  <si>
    <t>1st dan</t>
  </si>
  <si>
    <t>King's Martial Arts</t>
  </si>
  <si>
    <t>171 Branham Ln., Ste. 2A</t>
  </si>
  <si>
    <t>Susana Perez-Hernandez</t>
  </si>
  <si>
    <t>408 613-0480</t>
  </si>
  <si>
    <t>Chan</t>
  </si>
  <si>
    <t>Bayliss</t>
  </si>
  <si>
    <t>eddiet204@aol.com</t>
  </si>
  <si>
    <t>JTC</t>
  </si>
  <si>
    <t>Eddie Chan</t>
  </si>
  <si>
    <t>408-674-5048</t>
  </si>
  <si>
    <t>Delli Gatti</t>
  </si>
  <si>
    <t>Julianna</t>
  </si>
  <si>
    <t>ksdelligatti@yahoo.com</t>
  </si>
  <si>
    <t>Gerald Slaughter</t>
  </si>
  <si>
    <t>729 Welch Street</t>
  </si>
  <si>
    <t>Medford, OR 97501</t>
  </si>
  <si>
    <t>Kathy Delli Gatti</t>
  </si>
  <si>
    <t>Chun</t>
  </si>
  <si>
    <t>dchun@grancell-law.com</t>
  </si>
  <si>
    <t>Derrik Carter</t>
  </si>
  <si>
    <t>5920 East Shields, Suite 105</t>
  </si>
  <si>
    <t>David Chun</t>
  </si>
  <si>
    <t>(559) 240-1811</t>
  </si>
  <si>
    <t>Gerner</t>
  </si>
  <si>
    <t>Hailey</t>
  </si>
  <si>
    <t>wgerner@live.com</t>
  </si>
  <si>
    <t>5920 East Shields, suite 105</t>
  </si>
  <si>
    <t>Fresno, Ca, 93727</t>
  </si>
  <si>
    <t>Lindsey Gerner</t>
  </si>
  <si>
    <t>559-916-2750</t>
  </si>
  <si>
    <t>Wigginton</t>
  </si>
  <si>
    <t>consulting.dw@gmail.com</t>
  </si>
  <si>
    <t>Black Belt Dan1</t>
  </si>
  <si>
    <t>Fred Estrada</t>
  </si>
  <si>
    <t>Robinson's</t>
  </si>
  <si>
    <t>10434 twin cities road</t>
  </si>
  <si>
    <t>Galt, CA 95632</t>
  </si>
  <si>
    <t>Diane Wigginton</t>
  </si>
  <si>
    <t>209.748.5009</t>
  </si>
  <si>
    <t>Mundhra</t>
  </si>
  <si>
    <t>Priya</t>
  </si>
  <si>
    <t>geeta@mundhra.com</t>
  </si>
  <si>
    <t>Blue belt/ 5th Keup</t>
  </si>
  <si>
    <t>Mr. Willam Evon</t>
  </si>
  <si>
    <t>Vivek Mundhra</t>
  </si>
  <si>
    <t>408-507-9972</t>
  </si>
  <si>
    <t>Nolan</t>
  </si>
  <si>
    <t>Nicole</t>
  </si>
  <si>
    <t>s.chat88@gmail.com</t>
  </si>
  <si>
    <t>Master Olson</t>
  </si>
  <si>
    <t>El Dorado Hills Taekwondo</t>
  </si>
  <si>
    <t>4822 Golden Foothill Pkwy</t>
  </si>
  <si>
    <t>El Dorado Hills, CA 95762</t>
  </si>
  <si>
    <t>Sylvia Nolan</t>
  </si>
  <si>
    <t>916-365-3688</t>
  </si>
  <si>
    <t>Aaron</t>
  </si>
  <si>
    <t>Rodrigues</t>
  </si>
  <si>
    <t>Deanna</t>
  </si>
  <si>
    <t>charlieandcristine@surewest.net</t>
  </si>
  <si>
    <t>Master David Garmany</t>
  </si>
  <si>
    <t>Discovery Martial Arts</t>
  </si>
  <si>
    <t>1700 Pacific ave.</t>
  </si>
  <si>
    <t>Stockton , CA 95204</t>
  </si>
  <si>
    <t>Cristine Rodrigues</t>
  </si>
  <si>
    <t>916-595-8762</t>
  </si>
  <si>
    <t>Melanie</t>
  </si>
  <si>
    <t>mlaitkd@gmail.com</t>
  </si>
  <si>
    <t>Kyorugi (Sr. Sparring or above)</t>
  </si>
  <si>
    <t>Ernest Kuo</t>
  </si>
  <si>
    <t>CSUEB TKD</t>
  </si>
  <si>
    <t>25800 Carlos Bee Blvd</t>
  </si>
  <si>
    <t>Hayward, CA, 94542</t>
  </si>
  <si>
    <t>Marty Martine</t>
  </si>
  <si>
    <t>Renschler</t>
  </si>
  <si>
    <t>Camryn</t>
  </si>
  <si>
    <t>brenschler@gmail.com</t>
  </si>
  <si>
    <t>Kyorugi (Jr. Sparring)</t>
  </si>
  <si>
    <t>2411 South Stockton St.</t>
  </si>
  <si>
    <t>Lodi, Ca, 95240</t>
  </si>
  <si>
    <t>Bobby Renschler</t>
  </si>
  <si>
    <t>916-541-1925</t>
  </si>
  <si>
    <t>Evan</t>
  </si>
  <si>
    <t>Pabla</t>
  </si>
  <si>
    <t>Purneet</t>
  </si>
  <si>
    <t>delmasmarket@hotmail.com</t>
  </si>
  <si>
    <t>2nd Poom</t>
  </si>
  <si>
    <t>Master Mun</t>
  </si>
  <si>
    <t>820, Suite 150, E. Dunne Ave</t>
  </si>
  <si>
    <t>Kaur</t>
  </si>
  <si>
    <t>Anmol</t>
  </si>
  <si>
    <t>3rd Poom</t>
  </si>
  <si>
    <t>Bronstein</t>
  </si>
  <si>
    <t>Eliot</t>
  </si>
  <si>
    <t>chezmita@gmail.com</t>
  </si>
  <si>
    <t>green (gup5)</t>
  </si>
  <si>
    <t>tae kwon kids</t>
  </si>
  <si>
    <t>2065 W el camino real</t>
  </si>
  <si>
    <t>Manuel Bronstein</t>
  </si>
  <si>
    <t>vaid</t>
  </si>
  <si>
    <t>vidhesha</t>
  </si>
  <si>
    <t>Vaidv2000@yahoo.com</t>
  </si>
  <si>
    <t>JTC Taekwando</t>
  </si>
  <si>
    <t>5161 Moorpark ave.</t>
  </si>
  <si>
    <t>san jose,ca,95129</t>
  </si>
  <si>
    <t>Vipul Vaid</t>
  </si>
  <si>
    <t>vedant</t>
  </si>
  <si>
    <t>Peters</t>
  </si>
  <si>
    <t>Madeline</t>
  </si>
  <si>
    <t>emgpeters@gmail.com</t>
  </si>
  <si>
    <t>Paul Olson</t>
  </si>
  <si>
    <t>El Dorado Hills Tae Kwon Do</t>
  </si>
  <si>
    <t>4822 Golden Foothill Parkway</t>
  </si>
  <si>
    <t>Erika Peters</t>
  </si>
  <si>
    <t>Francovich</t>
  </si>
  <si>
    <t>Marina</t>
  </si>
  <si>
    <t>ocnarf1@yahoo.com</t>
  </si>
  <si>
    <t>3rd Blue</t>
  </si>
  <si>
    <t>Jeff Avila</t>
  </si>
  <si>
    <t>Elite Tae Kwon Do</t>
  </si>
  <si>
    <t>53 Wright Brothers Ave</t>
  </si>
  <si>
    <t>Livermore, Ca, 94551</t>
  </si>
  <si>
    <t>Chris or Kelly Francovich</t>
  </si>
  <si>
    <t>925-586-1999</t>
  </si>
  <si>
    <t>Man</t>
  </si>
  <si>
    <t>Jonathan</t>
  </si>
  <si>
    <t>jimmyman@gmail.com</t>
  </si>
  <si>
    <t>116 lbs</t>
  </si>
  <si>
    <t>Master Henry Cruz</t>
  </si>
  <si>
    <t>Manila Taekwondo school</t>
  </si>
  <si>
    <t>30807 Union City Blvd,</t>
  </si>
  <si>
    <t>Union city, CA 94587</t>
  </si>
  <si>
    <t>Jimmy Man</t>
  </si>
  <si>
    <t>Lan</t>
  </si>
  <si>
    <t>Alexander</t>
  </si>
  <si>
    <t>min315@hotmail.com</t>
  </si>
  <si>
    <t>Black 1st Dan</t>
  </si>
  <si>
    <t>Master C. Hung</t>
  </si>
  <si>
    <t>1111 W. El Camino Real Ste. 117</t>
  </si>
  <si>
    <t>Rose Wu</t>
  </si>
  <si>
    <t>Samantha</t>
  </si>
  <si>
    <t>barbiexoxoken@aol.com</t>
  </si>
  <si>
    <t>130 lbs</t>
  </si>
  <si>
    <t>2nd Dan black</t>
  </si>
  <si>
    <t>Janice Flamm</t>
  </si>
  <si>
    <t>Robinson's Taekwondo</t>
  </si>
  <si>
    <t>6840 Watts Ave</t>
  </si>
  <si>
    <t>North Highland Ca 95660</t>
  </si>
  <si>
    <t>Joseph S Kim</t>
  </si>
  <si>
    <t>(909)263-8704</t>
  </si>
  <si>
    <t>Ephriam</t>
  </si>
  <si>
    <t>Jasmine</t>
  </si>
  <si>
    <t>jeffreyephrim@live.com</t>
  </si>
  <si>
    <t>138 lbs</t>
  </si>
  <si>
    <t>Jerry Slaughter</t>
  </si>
  <si>
    <t>Medford,Or. 97504</t>
  </si>
  <si>
    <t>Jeffrey Ephrim</t>
  </si>
  <si>
    <t>541-778-8923</t>
  </si>
  <si>
    <t>Jasshonte</t>
  </si>
  <si>
    <t>110 lbs</t>
  </si>
  <si>
    <t>Ujagar</t>
  </si>
  <si>
    <t>Sunjay</t>
  </si>
  <si>
    <t>SunjayFlys12@Gmail.Com</t>
  </si>
  <si>
    <t>Mr. Estrada</t>
  </si>
  <si>
    <t>Robinsons Taekwondo</t>
  </si>
  <si>
    <t>10434 Twin Cities Rd Ste 10</t>
  </si>
  <si>
    <t>Harbans Ujagar</t>
  </si>
  <si>
    <t>Choi</t>
  </si>
  <si>
    <t>Jawoo</t>
  </si>
  <si>
    <t>nick.choi17@gmail.com</t>
  </si>
  <si>
    <t>Black 2 Dan</t>
  </si>
  <si>
    <t>Young Kim</t>
  </si>
  <si>
    <t>408-896-2220</t>
  </si>
  <si>
    <t>Martinez</t>
  </si>
  <si>
    <t>Dayanara</t>
  </si>
  <si>
    <t>cndycstro@yahoo.com</t>
  </si>
  <si>
    <t>Master Garmany</t>
  </si>
  <si>
    <t>1700 Pacific Ave</t>
  </si>
  <si>
    <t>Stockton Ca 95236</t>
  </si>
  <si>
    <t>Julisa Castro</t>
  </si>
  <si>
    <t>209-351-6217</t>
  </si>
  <si>
    <t>Barganski</t>
  </si>
  <si>
    <t>Dillin</t>
  </si>
  <si>
    <t>lisa.picchi@gmail.com</t>
  </si>
  <si>
    <t>87 lbs</t>
  </si>
  <si>
    <t>Master Henry Del Rosario Cruz</t>
  </si>
  <si>
    <t>Manila Taekwondo</t>
  </si>
  <si>
    <t>30807 Union City Blvd.</t>
  </si>
  <si>
    <t>Union City, CA 94587</t>
  </si>
  <si>
    <t>Linda Picchi</t>
  </si>
  <si>
    <t>650.773.2802</t>
  </si>
  <si>
    <t>Madsen</t>
  </si>
  <si>
    <t>Karen W</t>
  </si>
  <si>
    <t>kmadsen@cisco.com</t>
  </si>
  <si>
    <t>NA</t>
  </si>
  <si>
    <t>2nd Dan</t>
  </si>
  <si>
    <t>Rick Kemsley</t>
  </si>
  <si>
    <t>Tao Sports</t>
  </si>
  <si>
    <t>519 San Ramon Valley Blvd.</t>
  </si>
  <si>
    <t>Danville, CA 94526</t>
  </si>
  <si>
    <t>Scott Madsen</t>
  </si>
  <si>
    <t>925-708-4141</t>
  </si>
  <si>
    <t>Kasey</t>
  </si>
  <si>
    <t>Karen Madsen</t>
  </si>
  <si>
    <t>408-828-4543</t>
  </si>
  <si>
    <t>Jamie</t>
  </si>
  <si>
    <t>Danville, CA, 94526</t>
  </si>
  <si>
    <t>Duong</t>
  </si>
  <si>
    <t>Aleena</t>
  </si>
  <si>
    <t>uyenthyt@yahoo.com</t>
  </si>
  <si>
    <t>2nd BB</t>
  </si>
  <si>
    <t>El Dorado Hills Taekwondo Center</t>
  </si>
  <si>
    <t>Uyenthy Tonnu</t>
  </si>
  <si>
    <t>916-251-6988</t>
  </si>
  <si>
    <t>Baraceros</t>
  </si>
  <si>
    <t>Angelo</t>
  </si>
  <si>
    <t>ebaraceros@comcast.net</t>
  </si>
  <si>
    <t>Master Chino Cruz</t>
  </si>
  <si>
    <t>1535 Landess Ave.ste.#112</t>
  </si>
  <si>
    <t>Milpitas,Ca.95035</t>
  </si>
  <si>
    <t>Vincent Valeroso</t>
  </si>
  <si>
    <t>Joe</t>
  </si>
  <si>
    <t>krjoe@yahoo.com</t>
  </si>
  <si>
    <t>Mr. Luis Rosario</t>
  </si>
  <si>
    <t>Kicks Taekwondo</t>
  </si>
  <si>
    <t>2300 Palm Ave.</t>
  </si>
  <si>
    <t>San Mateo, CA 94403</t>
  </si>
  <si>
    <t>Kevin Joe</t>
  </si>
  <si>
    <t>Amanda</t>
  </si>
  <si>
    <t>Bogden</t>
  </si>
  <si>
    <t>ambogden@ucdavis.edu</t>
  </si>
  <si>
    <t>1st Dan Black Belt</t>
  </si>
  <si>
    <t>Alex Antipa</t>
  </si>
  <si>
    <t>UC Davis Taekwondo Club</t>
  </si>
  <si>
    <t>One Shields Avenue</t>
  </si>
  <si>
    <t>Davis, CA, 95616</t>
  </si>
  <si>
    <t>Marzan</t>
  </si>
  <si>
    <t>Melissa</t>
  </si>
  <si>
    <t>msmarzan@ucdavis.edu</t>
  </si>
  <si>
    <t>1st Dan Black Velt</t>
  </si>
  <si>
    <t>Fogarty</t>
  </si>
  <si>
    <t>nylonshorts123@yahoo.com</t>
  </si>
  <si>
    <t>Black belt 1st dan</t>
  </si>
  <si>
    <t>Master thomas mar</t>
  </si>
  <si>
    <t>Korean martial arts center</t>
  </si>
  <si>
    <t>1414 ocean ave</t>
  </si>
  <si>
    <t>Gina fogarty</t>
  </si>
  <si>
    <t>Fernandez</t>
  </si>
  <si>
    <t>Marie</t>
  </si>
  <si>
    <t>sontong888@yahoo.com</t>
  </si>
  <si>
    <t>10/8/1968</t>
  </si>
  <si>
    <t>5920 E. Shields Ave. Suite # 105</t>
  </si>
  <si>
    <t>Phil Fernandez</t>
  </si>
  <si>
    <t>(559) 355 - 2843</t>
  </si>
  <si>
    <t>Yi</t>
  </si>
  <si>
    <t>Charvincent Chrisna</t>
  </si>
  <si>
    <t>Navy_Jivit@yahoo.com</t>
  </si>
  <si>
    <t>65lb</t>
  </si>
  <si>
    <t>Leonard Ortez</t>
  </si>
  <si>
    <t>Lee Jon TKD</t>
  </si>
  <si>
    <t>6073 Calahan Ave</t>
  </si>
  <si>
    <t>San Jose, CA 95123</t>
  </si>
  <si>
    <t>Charles Yi</t>
  </si>
  <si>
    <t>408-482-3419</t>
  </si>
  <si>
    <t>Palacios</t>
  </si>
  <si>
    <t>Desmond</t>
  </si>
  <si>
    <t>palaciosfam426@comcast.net</t>
  </si>
  <si>
    <t>Black Belt</t>
  </si>
  <si>
    <t>2411 S. Stockton St</t>
  </si>
  <si>
    <t>Lodi CA 95240</t>
  </si>
  <si>
    <t>Eva Palacios</t>
  </si>
  <si>
    <t>William</t>
  </si>
  <si>
    <t>Steen</t>
  </si>
  <si>
    <t>Michale</t>
  </si>
  <si>
    <t>twannaaio@aol.com</t>
  </si>
  <si>
    <t>1700 N Pacific Ave</t>
  </si>
  <si>
    <t>Stockton</t>
  </si>
  <si>
    <t>Karen Hammons</t>
  </si>
  <si>
    <t>Ford</t>
  </si>
  <si>
    <t>Gavin</t>
  </si>
  <si>
    <t>marvinaf@gmail.com</t>
  </si>
  <si>
    <t>Sunnyside TaeKwonDo</t>
  </si>
  <si>
    <t>5920 E Shields Ave Suite 105</t>
  </si>
  <si>
    <t>Marvina Ford</t>
  </si>
  <si>
    <t>Batra</t>
  </si>
  <si>
    <t>Akhil</t>
  </si>
  <si>
    <t>akhilbatra@sbcglobal.net</t>
  </si>
  <si>
    <t>2nd Black</t>
  </si>
  <si>
    <t>Dr. Russel Ahn</t>
  </si>
  <si>
    <t>UC Martial Arts Program</t>
  </si>
  <si>
    <t>2301 Bancroft Way</t>
  </si>
  <si>
    <t>Berkeley, CA 94720</t>
  </si>
  <si>
    <t>Rangeeta Sangar</t>
  </si>
  <si>
    <t>(408) 646 - 2505</t>
  </si>
  <si>
    <t>Caabay</t>
  </si>
  <si>
    <t>Michael J</t>
  </si>
  <si>
    <t>cabuizee@hotmail.com</t>
  </si>
  <si>
    <t>Advance yellow</t>
  </si>
  <si>
    <t>Manila taekwondo</t>
  </si>
  <si>
    <t>30807 union city blvd</t>
  </si>
  <si>
    <t>Union city, ca 94587</t>
  </si>
  <si>
    <t>Michael j caabay</t>
  </si>
  <si>
    <t>garcia</t>
  </si>
  <si>
    <t>israel</t>
  </si>
  <si>
    <t>igarcia2575@gmail.com</t>
  </si>
  <si>
    <t>francisco matias</t>
  </si>
  <si>
    <t>matias martial arts</t>
  </si>
  <si>
    <t>711 lincoln ave</t>
  </si>
  <si>
    <t>napa, ca, 94559</t>
  </si>
  <si>
    <t>Kamath</t>
  </si>
  <si>
    <t>Rhea</t>
  </si>
  <si>
    <t>rajskamath@gmail.com</t>
  </si>
  <si>
    <t>Rajesh Kamath</t>
  </si>
  <si>
    <t>408-718-3655</t>
  </si>
  <si>
    <t>Hidalgo</t>
  </si>
  <si>
    <t>Christopher</t>
  </si>
  <si>
    <t>cmtruckparts@sbcglobal.net</t>
  </si>
  <si>
    <t>Troy Garr</t>
  </si>
  <si>
    <t>Lee Jon</t>
  </si>
  <si>
    <t>6073 Cahalan Ave</t>
  </si>
  <si>
    <t>San Jose, Ca 95123</t>
  </si>
  <si>
    <t>Mark Hidalgo</t>
  </si>
  <si>
    <t>831-214-5055</t>
  </si>
  <si>
    <t>Morotti</t>
  </si>
  <si>
    <t>D'Angelo</t>
  </si>
  <si>
    <t>bmorotti22@gmail.com</t>
  </si>
  <si>
    <t>2411 S. Stockton St #2</t>
  </si>
  <si>
    <t>Lodi CA, 95240</t>
  </si>
  <si>
    <t>Brian Morotti</t>
  </si>
  <si>
    <t>209-298-9088</t>
  </si>
  <si>
    <t>BLANK</t>
  </si>
  <si>
    <t>ELIZANN</t>
  </si>
  <si>
    <t>CAPTKNALB@SBCGLOGAL.NET</t>
  </si>
  <si>
    <t>BLUE</t>
  </si>
  <si>
    <t>MASTER CHINO CRUZ</t>
  </si>
  <si>
    <t>MANILA TAEKWONDO</t>
  </si>
  <si>
    <t>1535 LANDESS AVE #112</t>
  </si>
  <si>
    <t>MILPITAS, CA 95035</t>
  </si>
  <si>
    <t>JIM BLANK</t>
  </si>
  <si>
    <t>408-221-7579</t>
  </si>
  <si>
    <t>Kumar</t>
  </si>
  <si>
    <t>Aroosh</t>
  </si>
  <si>
    <t>juhiraj@hotmail.com</t>
  </si>
  <si>
    <t>Debra Kadner</t>
  </si>
  <si>
    <t>Metro TKD</t>
  </si>
  <si>
    <t>Red Morton Community Center</t>
  </si>
  <si>
    <t>Redwood City, CA 94061</t>
  </si>
  <si>
    <t>Rajiv Kumar</t>
  </si>
  <si>
    <t>Clemente</t>
  </si>
  <si>
    <t>Nathan</t>
  </si>
  <si>
    <t>johnclemente_30@yahoo.com</t>
  </si>
  <si>
    <t>43 lbs.</t>
  </si>
  <si>
    <t>Chino Cruz</t>
  </si>
  <si>
    <t>Manila Taekwondo M2</t>
  </si>
  <si>
    <t>1535 Landes Ave., ste 112</t>
  </si>
  <si>
    <t>Milpitas CA 95035</t>
  </si>
  <si>
    <t>Madeleine Clemente</t>
  </si>
  <si>
    <t>408-726-6044</t>
  </si>
  <si>
    <t>Saenz</t>
  </si>
  <si>
    <t>Tim</t>
  </si>
  <si>
    <t>iboo2@hotmail.com</t>
  </si>
  <si>
    <t>16965 Monterey Rd.</t>
  </si>
  <si>
    <t>Morgan Hill, Ca. 95037</t>
  </si>
  <si>
    <t>Sheri Saenz</t>
  </si>
  <si>
    <t>408-568-2715</t>
  </si>
  <si>
    <t>Flannery</t>
  </si>
  <si>
    <t>amflannery@ucdavis.edu</t>
  </si>
  <si>
    <t>One Shileds Avenue</t>
  </si>
  <si>
    <t>Prince</t>
  </si>
  <si>
    <t>Emelia</t>
  </si>
  <si>
    <t>ellie@dellco.net</t>
  </si>
  <si>
    <t>Matt Prince</t>
  </si>
  <si>
    <t>Medford OR 97501</t>
  </si>
  <si>
    <t>Owen</t>
  </si>
  <si>
    <t>Huerta</t>
  </si>
  <si>
    <t>Trinidad</t>
  </si>
  <si>
    <t>huertatrinidad@gmail.com</t>
  </si>
  <si>
    <t>red advanced</t>
  </si>
  <si>
    <t>James Barrios</t>
  </si>
  <si>
    <t>Evolution Martial Arts Center LLC</t>
  </si>
  <si>
    <t>2640 Somersville Rx</t>
  </si>
  <si>
    <t>Antioch CA 94509</t>
  </si>
  <si>
    <t>Jennifer Adams</t>
  </si>
  <si>
    <t>UY</t>
  </si>
  <si>
    <t>KEITH</t>
  </si>
  <si>
    <t>MUY@SPARTATKD.COM</t>
  </si>
  <si>
    <t>BLACK</t>
  </si>
  <si>
    <t>SPARTA TAEKWONDO</t>
  </si>
  <si>
    <t>2885 YGNACIO VALLEY RD</t>
  </si>
  <si>
    <t>WALNUT CREEK, CA 94598</t>
  </si>
  <si>
    <t>MARIA UY</t>
  </si>
  <si>
    <t>KOBY</t>
  </si>
  <si>
    <t>KARINA</t>
  </si>
  <si>
    <t>PAPADAKIS</t>
  </si>
  <si>
    <t>FAYE</t>
  </si>
  <si>
    <t>GEORGE ANTOINE</t>
  </si>
  <si>
    <t>Richardson</t>
  </si>
  <si>
    <t>teddy2091963@yahoo.com</t>
  </si>
  <si>
    <t>Cutting Edge</t>
  </si>
  <si>
    <t>Crystal Richardson</t>
  </si>
  <si>
    <t>209-271-1583</t>
  </si>
  <si>
    <t>Iris</t>
  </si>
  <si>
    <t>may_zhengw@yahoo.com</t>
  </si>
  <si>
    <t>Master Joon-Tae Kim</t>
  </si>
  <si>
    <t>American Martial Arts Academy, Martinez</t>
  </si>
  <si>
    <t>6635 Alhambra Ave, #107</t>
  </si>
  <si>
    <t>Wen Zheng</t>
  </si>
  <si>
    <t>408-313-2005</t>
  </si>
  <si>
    <t>Zeng</t>
  </si>
  <si>
    <t>winglao@gmail.com</t>
  </si>
  <si>
    <t>Mr. Uy</t>
  </si>
  <si>
    <t>2885 Ygnacio Valley Rd.</t>
  </si>
  <si>
    <t>Min Zeng</t>
  </si>
  <si>
    <t>425-2085441</t>
  </si>
  <si>
    <t>Liu</t>
  </si>
  <si>
    <t>Rubie</t>
  </si>
  <si>
    <t>KHEHRA</t>
  </si>
  <si>
    <t>AALUM</t>
  </si>
  <si>
    <t>s_khehra@yahoo.com</t>
  </si>
  <si>
    <t>RED STRIPE</t>
  </si>
  <si>
    <t>CHANG IL-KIM</t>
  </si>
  <si>
    <t>FRESNO BLACK BELT CENTER</t>
  </si>
  <si>
    <t>5722 E. KINGS CANYON RD</t>
  </si>
  <si>
    <t>FRESNO,CA93727</t>
  </si>
  <si>
    <t>KULBIR KHEHRA</t>
  </si>
  <si>
    <t>Thompson</t>
  </si>
  <si>
    <t>Colby</t>
  </si>
  <si>
    <t>un_lapin@pacbell.net</t>
  </si>
  <si>
    <t>Joon Tae Kim</t>
  </si>
  <si>
    <t>American Martial Arts Academy</t>
  </si>
  <si>
    <t>Erica Thompson</t>
  </si>
  <si>
    <t>925-998-6127</t>
  </si>
  <si>
    <t>Shepherd</t>
  </si>
  <si>
    <t>Dimitri</t>
  </si>
  <si>
    <t>iturrishepherd@gmail.com</t>
  </si>
  <si>
    <t>Master David Walker</t>
  </si>
  <si>
    <t>North Valley Tae Kwon Do</t>
  </si>
  <si>
    <t>1845 Prater Way</t>
  </si>
  <si>
    <t>Sparks, NV 89431</t>
  </si>
  <si>
    <t>Monica Shepherd</t>
  </si>
  <si>
    <t>775-303-3222</t>
  </si>
  <si>
    <t>Lee</t>
  </si>
  <si>
    <t>James</t>
  </si>
  <si>
    <t>tofuntofu@hotmail.com</t>
  </si>
  <si>
    <t>RED</t>
  </si>
  <si>
    <t>Andrew Suh</t>
  </si>
  <si>
    <t>TAEMA TAEKWONDO</t>
  </si>
  <si>
    <t>1008-B Blossom Hill Rd.</t>
  </si>
  <si>
    <t>San Jose, CA. 95123</t>
  </si>
  <si>
    <t>Jin Kwark</t>
  </si>
  <si>
    <t>408-726-5792</t>
  </si>
  <si>
    <t>tomokokim200@hotmail.com</t>
  </si>
  <si>
    <t>62 lbs</t>
  </si>
  <si>
    <t>MDK</t>
  </si>
  <si>
    <t>6635 Alhambra Ave</t>
  </si>
  <si>
    <t>Martinez CA 94553</t>
  </si>
  <si>
    <t>Tomoko Kim</t>
  </si>
  <si>
    <t>925-231-5070</t>
  </si>
  <si>
    <t>choi</t>
  </si>
  <si>
    <t>hansol</t>
  </si>
  <si>
    <t>hanna6872@hanmail.net</t>
  </si>
  <si>
    <t>Master June Hwang</t>
  </si>
  <si>
    <t>Champion taekwondo</t>
  </si>
  <si>
    <t>10924 Mukilteo speedway suite B</t>
  </si>
  <si>
    <t>Mukilteo WA 98275</t>
  </si>
  <si>
    <t>June Hwang</t>
  </si>
  <si>
    <t>206 817 5143</t>
  </si>
  <si>
    <t>Quisao</t>
  </si>
  <si>
    <t>Franchesca Dion</t>
  </si>
  <si>
    <t>Rynquisao@yahoo.com</t>
  </si>
  <si>
    <t>Pay-at-the-door 65</t>
  </si>
  <si>
    <t>Master James Barrios</t>
  </si>
  <si>
    <t>Evolution Martial Arts. LLC</t>
  </si>
  <si>
    <t>2640 Somersville Rd</t>
  </si>
  <si>
    <t>Antioch. CA 94565</t>
  </si>
  <si>
    <t>Ryan Quisao</t>
  </si>
  <si>
    <t>415 728-6753</t>
  </si>
  <si>
    <t>Joshua Rei</t>
  </si>
  <si>
    <t>Elaine</t>
  </si>
  <si>
    <t>jacqueelee@gmail.com</t>
  </si>
  <si>
    <t>Kwang-Il Bae</t>
  </si>
  <si>
    <t>Palo Alto Martial Arts</t>
  </si>
  <si>
    <t>3773 El Camino Real</t>
  </si>
  <si>
    <t>Palo Alto, CA 94306</t>
  </si>
  <si>
    <t>Jacqueline Lee</t>
  </si>
  <si>
    <t>650-279-1337</t>
  </si>
  <si>
    <t>Le</t>
  </si>
  <si>
    <t>Jason</t>
  </si>
  <si>
    <t>tgarr@hotmail.com</t>
  </si>
  <si>
    <t>Master Troy Garr</t>
  </si>
  <si>
    <t>Garr Sport TKD</t>
  </si>
  <si>
    <t>Mr. Le, Father</t>
  </si>
  <si>
    <t>408-627-1655</t>
  </si>
  <si>
    <t>Mosteller</t>
  </si>
  <si>
    <t>Barron</t>
  </si>
  <si>
    <t>angimosteller@msn.com</t>
  </si>
  <si>
    <t>One Orinda Way</t>
  </si>
  <si>
    <t>Angi Mosteller</t>
  </si>
  <si>
    <t>925-768-0863</t>
  </si>
  <si>
    <t>Trushchankova</t>
  </si>
  <si>
    <t>Anastasia</t>
  </si>
  <si>
    <t>talenchik@hotmail.com</t>
  </si>
  <si>
    <t>Black/ 1 dan</t>
  </si>
  <si>
    <t>Master Benny Lopez</t>
  </si>
  <si>
    <t>Syargey Trushchankou</t>
  </si>
  <si>
    <t>408-805-0044</t>
  </si>
  <si>
    <t>Bhattacharyya</t>
  </si>
  <si>
    <t>Aditya</t>
  </si>
  <si>
    <t>sganapathy@gmail.com</t>
  </si>
  <si>
    <t>Master Chi Chi Hung</t>
  </si>
  <si>
    <t>1111, El Camino Real, Suite 117</t>
  </si>
  <si>
    <t>Sujatha Ganapathy</t>
  </si>
  <si>
    <t>415-572-6753</t>
  </si>
  <si>
    <t>GARRIDO GOMEZ</t>
  </si>
  <si>
    <t>ARTURO</t>
  </si>
  <si>
    <t>NALLELYGJ@GMAIL.COM</t>
  </si>
  <si>
    <t>YELLOW</t>
  </si>
  <si>
    <t>GERARDO ORTIZ</t>
  </si>
  <si>
    <t>METRO TAEKWONDO</t>
  </si>
  <si>
    <t>1757 EAST BAYSHORE RD</t>
  </si>
  <si>
    <t>REDWOOD CITY,CA, 94063</t>
  </si>
  <si>
    <t>ARTURO GARRIDO DE LA ROSA</t>
  </si>
  <si>
    <t>Kudaravalli</t>
  </si>
  <si>
    <t>bala.kudaravalli@gmail.com</t>
  </si>
  <si>
    <t>JTC Tae Kwon Do</t>
  </si>
  <si>
    <t>Bala Kudaravalli</t>
  </si>
  <si>
    <t>650 417 5842</t>
  </si>
  <si>
    <t>yaniv</t>
  </si>
  <si>
    <t>Noa</t>
  </si>
  <si>
    <t>yarony10@gmail.com</t>
  </si>
  <si>
    <t>master chris hung</t>
  </si>
  <si>
    <t>tiger martial arts</t>
  </si>
  <si>
    <t>yaron yaniv</t>
  </si>
  <si>
    <t>Tsaranou</t>
  </si>
  <si>
    <t>adriansigabi@yahoo.com</t>
  </si>
  <si>
    <t>Black Belt Dan 1st</t>
  </si>
  <si>
    <t>Master Andrew Suh</t>
  </si>
  <si>
    <t>Taema Taekwondo 6029</t>
  </si>
  <si>
    <t>1008-B, Blossom Hill Road</t>
  </si>
  <si>
    <t>San Jose, CA, 95123</t>
  </si>
  <si>
    <t>Adrian</t>
  </si>
  <si>
    <t>831-245-6913</t>
  </si>
  <si>
    <t>Saravia</t>
  </si>
  <si>
    <t>Luis</t>
  </si>
  <si>
    <t>ssaravia@sjsproducts.com</t>
  </si>
  <si>
    <t>Clinton S. Robinson</t>
  </si>
  <si>
    <t>6840 Watt Ave</t>
  </si>
  <si>
    <t>North Highlands CA 95660</t>
  </si>
  <si>
    <t>Rosana Saravia</t>
  </si>
  <si>
    <t>916 233 6695</t>
  </si>
  <si>
    <t>Plaza</t>
  </si>
  <si>
    <t>michaelvincentplaza@yahoo.com</t>
  </si>
  <si>
    <t>Blue Belt</t>
  </si>
  <si>
    <t>CSU East Bay Taekwondo Program</t>
  </si>
  <si>
    <t>25800 Carlos Bee Boulevard</t>
  </si>
  <si>
    <t>Hayward, CA 94542</t>
  </si>
  <si>
    <t>Brandon</t>
  </si>
  <si>
    <t>510 793 7544</t>
  </si>
  <si>
    <t>Sauseda</t>
  </si>
  <si>
    <t>Leah</t>
  </si>
  <si>
    <t>soniasauseda@att.net</t>
  </si>
  <si>
    <t>Mr. Fred Estrada</t>
  </si>
  <si>
    <t>Robinson's Taekwondo Galt</t>
  </si>
  <si>
    <t>10434 Twin Cities Road Suite 10</t>
  </si>
  <si>
    <t>Sonia Sauseda</t>
  </si>
  <si>
    <t>209-329-8513</t>
  </si>
  <si>
    <t>Danica</t>
  </si>
  <si>
    <t>Boothe</t>
  </si>
  <si>
    <t>Charlie</t>
  </si>
  <si>
    <t>tim.boothe@bridgebank.com</t>
  </si>
  <si>
    <t>Ring</t>
  </si>
  <si>
    <t>Master King</t>
  </si>
  <si>
    <t>Kings Martial Arts</t>
  </si>
  <si>
    <t>6065 Meridian Ave; suite 60</t>
  </si>
  <si>
    <t>San Jose, CA 95120</t>
  </si>
  <si>
    <t>Tim Boothe</t>
  </si>
  <si>
    <t>408-833-4267</t>
  </si>
  <si>
    <t>Visitacion</t>
  </si>
  <si>
    <t>Verified Weight</t>
  </si>
  <si>
    <t>Mark</t>
  </si>
  <si>
    <t>mrveetkd@gmail.com</t>
  </si>
  <si>
    <t>Group</t>
  </si>
  <si>
    <t>3rd DAN</t>
  </si>
  <si>
    <t>Waiver</t>
  </si>
  <si>
    <t>TAEMA Taekwondo</t>
  </si>
  <si>
    <t>1008-B Blossom Hill Road</t>
  </si>
  <si>
    <t>San Jose, CA 95138</t>
  </si>
  <si>
    <t>Amy Bui</t>
  </si>
  <si>
    <t>408-623-7449</t>
  </si>
  <si>
    <t>s</t>
  </si>
  <si>
    <t>millan</t>
  </si>
  <si>
    <t>cristian</t>
  </si>
  <si>
    <t>oaksac2000@yahoo.com</t>
  </si>
  <si>
    <t>fred estrada</t>
  </si>
  <si>
    <t>Robinsons taekwondo</t>
  </si>
  <si>
    <t>10434 twin cities rd</t>
  </si>
  <si>
    <t>galt ca 95632</t>
  </si>
  <si>
    <t>veronica valdovinos</t>
  </si>
  <si>
    <t>Reed</t>
  </si>
  <si>
    <t>Jennifer</t>
  </si>
  <si>
    <t>jenmarie657@hotmail.com</t>
  </si>
  <si>
    <t>Yuna Peyton</t>
  </si>
  <si>
    <t>black/1st dan</t>
  </si>
  <si>
    <t>lourdes morales</t>
  </si>
  <si>
    <t>guyl hab taekwondo</t>
  </si>
  <si>
    <t>156 west jordan ave</t>
  </si>
  <si>
    <t>clovis, ca, 93611</t>
  </si>
  <si>
    <t>john crabb</t>
  </si>
  <si>
    <t>Caldera</t>
  </si>
  <si>
    <t>Natalia</t>
  </si>
  <si>
    <t>josercaldera@me.com</t>
  </si>
  <si>
    <t>Song</t>
  </si>
  <si>
    <t>Gayeong</t>
  </si>
  <si>
    <t>jwokimsong@hotmail.com</t>
  </si>
  <si>
    <t>2065 el Camino real</t>
  </si>
  <si>
    <t>Mountain view, ca 94040</t>
  </si>
  <si>
    <t>Jose Calder</t>
  </si>
  <si>
    <t>650-4009721</t>
  </si>
  <si>
    <t>COX</t>
  </si>
  <si>
    <t>MADELINE</t>
  </si>
  <si>
    <t>tcox@dc.engr.scu.edu</t>
  </si>
  <si>
    <t>Tayeob Kim</t>
  </si>
  <si>
    <t>1673 Hollenbeck Ave</t>
  </si>
  <si>
    <t>BENNY LOPEZ</t>
  </si>
  <si>
    <t>sunnyvale, CA,94087</t>
  </si>
  <si>
    <t>Jungwoon Kim</t>
  </si>
  <si>
    <t>1008 BLOSSOM HILL ROAD</t>
  </si>
  <si>
    <t>408-438-8895</t>
  </si>
  <si>
    <t>SAN JOSE, CA 95123</t>
  </si>
  <si>
    <t>KRISTEN GREEN</t>
  </si>
  <si>
    <t>Fritzen</t>
  </si>
  <si>
    <t>Madison</t>
  </si>
  <si>
    <t>Kendra</t>
  </si>
  <si>
    <t>Jalen</t>
  </si>
  <si>
    <t>g-fritzen@sbcglobal.net</t>
  </si>
  <si>
    <t>Competitor Two Events**</t>
  </si>
  <si>
    <t>regmad007@gmail.com</t>
  </si>
  <si>
    <t>Kyorugi (Jr. Sparring) | Poomsae (Forms)</t>
  </si>
  <si>
    <t>Michael Quintana / Jeff King</t>
  </si>
  <si>
    <t>171 Branham Ln #2a</t>
  </si>
  <si>
    <t>Grace Fritzen</t>
  </si>
  <si>
    <t>408-781-4798</t>
  </si>
  <si>
    <t>keokim.madison@att.net</t>
  </si>
  <si>
    <t>Henry Cruz</t>
  </si>
  <si>
    <t>union city, ca, 94591</t>
  </si>
  <si>
    <t>Reginald Madison</t>
  </si>
  <si>
    <t>Pham</t>
  </si>
  <si>
    <t>phamlongmichael@yahoo.com</t>
  </si>
  <si>
    <t>Silva</t>
  </si>
  <si>
    <t>Juliana</t>
  </si>
  <si>
    <t>itt@onefitbody.net</t>
  </si>
  <si>
    <t>Taema</t>
  </si>
  <si>
    <t>1008 Blossom Hill Rd</t>
  </si>
  <si>
    <t>Mai Le</t>
  </si>
  <si>
    <t>(408) 391-5435</t>
  </si>
  <si>
    <t>Brian</t>
  </si>
  <si>
    <t>maile5198@yahoo.comp</t>
  </si>
  <si>
    <t>Act. Wt.</t>
  </si>
  <si>
    <t>Valdovinos</t>
  </si>
  <si>
    <t>Emilio</t>
  </si>
  <si>
    <t>vvaldovinos04@gmail.com</t>
  </si>
  <si>
    <t>1t Dan Black Belt</t>
  </si>
  <si>
    <t>Robinsons Taekwando</t>
  </si>
  <si>
    <t>galt, Ca. 95632</t>
  </si>
  <si>
    <t>Gerardo Valdovinos</t>
  </si>
  <si>
    <t>916 825 6903</t>
  </si>
  <si>
    <t>Barajas</t>
  </si>
  <si>
    <t>Abel</t>
  </si>
  <si>
    <t>abbyflores_1@yahoo.com</t>
  </si>
  <si>
    <t>David Garmany</t>
  </si>
  <si>
    <t>1700 Pacific Ave.</t>
  </si>
  <si>
    <t>Stockton CA. 95204</t>
  </si>
  <si>
    <t>Abel Barajas</t>
  </si>
  <si>
    <t>(209)598-4902</t>
  </si>
  <si>
    <t>Payne</t>
  </si>
  <si>
    <t>Tanner</t>
  </si>
  <si>
    <t>tlp61474@gmail.com</t>
  </si>
  <si>
    <t>Grand Master Vince Church</t>
  </si>
  <si>
    <t>Y</t>
  </si>
  <si>
    <t>Klamath family TKD</t>
  </si>
  <si>
    <t>Peter Kim</t>
  </si>
  <si>
    <t>Fresno Black Belt Center</t>
  </si>
  <si>
    <t>5720 East Kings Canyon Rd</t>
  </si>
  <si>
    <t>Fresno California 93727</t>
  </si>
  <si>
    <t>559-907-2609</t>
  </si>
  <si>
    <t>Last</t>
  </si>
  <si>
    <t>Potential Match Name</t>
  </si>
  <si>
    <t>First</t>
  </si>
  <si>
    <t>Phone</t>
  </si>
  <si>
    <t>Reason</t>
  </si>
  <si>
    <t>Corrective Action</t>
  </si>
  <si>
    <t>Notes</t>
  </si>
  <si>
    <t>2200 Shasta way</t>
  </si>
  <si>
    <t>Chai</t>
  </si>
  <si>
    <t>Klamath falls, oregon 97601</t>
  </si>
  <si>
    <t>Purple Belt</t>
  </si>
  <si>
    <t>Tracy</t>
  </si>
  <si>
    <t>Approved by parent. Requested by John (12:03PM 5/20/14)</t>
  </si>
  <si>
    <t>Grimm</t>
  </si>
  <si>
    <t>deathtodeterminalists@yahoo.com</t>
  </si>
  <si>
    <t>maira_betancourt85@yahoo.com</t>
  </si>
  <si>
    <t>Yellow belt</t>
  </si>
  <si>
    <t>E-mail sent 9:30PM 5/20/14</t>
  </si>
  <si>
    <t>Kem</t>
  </si>
  <si>
    <t>Alyssa</t>
  </si>
  <si>
    <t>teary_sin@yahoo.com</t>
  </si>
  <si>
    <t>Change to Green</t>
  </si>
  <si>
    <t>Koo</t>
  </si>
  <si>
    <t>Clair</t>
  </si>
  <si>
    <t>jaemokoo@hotmail.com</t>
  </si>
  <si>
    <t>Belt = 2 (Kup or Dan?) Probably kup, maybe nontraditional</t>
  </si>
  <si>
    <t>Change to Red</t>
  </si>
  <si>
    <t>E-mailed 1:41PM 5/20/14 - JD</t>
  </si>
  <si>
    <t>11/23/1960</t>
  </si>
  <si>
    <t>Tringolo</t>
  </si>
  <si>
    <t>Sofia</t>
  </si>
  <si>
    <t>cwtringolo@charter.net</t>
  </si>
  <si>
    <t>brown belt</t>
  </si>
  <si>
    <t>Master Barbara Brand</t>
  </si>
  <si>
    <t>Sacramento Taekwondo Club</t>
  </si>
  <si>
    <t>2450 Natomas Park Drive</t>
  </si>
  <si>
    <t>Sacramento, CA 95833</t>
  </si>
  <si>
    <t>Elizabeth Grimm</t>
  </si>
  <si>
    <t>916-392-6579</t>
  </si>
  <si>
    <t>Situ</t>
  </si>
  <si>
    <t>Son</t>
  </si>
  <si>
    <t>son01lam02@yahoo.com</t>
  </si>
  <si>
    <t>mingyufang@gmail.com</t>
  </si>
  <si>
    <t>Brown Belt</t>
  </si>
  <si>
    <t>Change to Blue</t>
  </si>
  <si>
    <t>Lim</t>
  </si>
  <si>
    <t>fang302@gmail.com</t>
  </si>
  <si>
    <t>Taema taekwondo</t>
  </si>
  <si>
    <t>Huong Tran</t>
  </si>
  <si>
    <t>831 214 9494</t>
  </si>
  <si>
    <t>Neujahr</t>
  </si>
  <si>
    <t>y</t>
  </si>
  <si>
    <t>Lam</t>
  </si>
  <si>
    <t>innaneujahr@gmail.com</t>
  </si>
  <si>
    <t>Orange Belt</t>
  </si>
  <si>
    <t>Change to Yellow</t>
  </si>
  <si>
    <t>Yu</t>
  </si>
  <si>
    <t>wyisabelle@yahoo.com</t>
  </si>
  <si>
    <t>Banaag</t>
  </si>
  <si>
    <t>Elijah</t>
  </si>
  <si>
    <t>esbanaag@gmail.com</t>
  </si>
  <si>
    <t>Paid Status (Y/N)</t>
  </si>
  <si>
    <t>School Name</t>
  </si>
  <si>
    <t>Union City, Ca. 94587</t>
  </si>
  <si>
    <t>Stefanie B. Banaag</t>
  </si>
  <si>
    <t>MATEOS</t>
  </si>
  <si>
    <t>NICHOLAS</t>
  </si>
  <si>
    <t>Chin</t>
  </si>
  <si>
    <t>batimanar@yahoo.com</t>
  </si>
  <si>
    <t>momotaro1997@gmail.com</t>
  </si>
  <si>
    <t>Maximilian</t>
  </si>
  <si>
    <t>Taema Taekwondo</t>
  </si>
  <si>
    <t>Bagdi</t>
  </si>
  <si>
    <t>San Jose CA 95123</t>
  </si>
  <si>
    <t>Vinayak</t>
  </si>
  <si>
    <t>Creighton Chin</t>
  </si>
  <si>
    <t>sbagdi@yahoo.com</t>
  </si>
  <si>
    <t>Category issue</t>
  </si>
  <si>
    <t>Poomsae</t>
  </si>
  <si>
    <t>Both poomsae and sparring</t>
  </si>
  <si>
    <t>Approved by parent. - JD E-mailed 1:18AM 5/21/14 Registered for 2 events, but only sparring is listed (inconsistent with our discussions of events)</t>
  </si>
  <si>
    <t>Mason</t>
  </si>
  <si>
    <t>Manraj</t>
  </si>
  <si>
    <t>Approved by parent - JD E-mailed 1:18AM 5/21/14 Registered for 2 events, but only sparring is listed (inconsistent with our discussions of events)</t>
  </si>
  <si>
    <t>Rosario</t>
  </si>
  <si>
    <t>Angeleen</t>
  </si>
  <si>
    <t>araceli_rosario@sbcglobal.net</t>
  </si>
  <si>
    <t>Brown belt</t>
  </si>
  <si>
    <t>1535 Landess Ave. Suite 112</t>
  </si>
  <si>
    <t>Milpitas, CA, 95035</t>
  </si>
  <si>
    <t>Araceli Rosario</t>
  </si>
  <si>
    <t>408-930-3456</t>
  </si>
  <si>
    <t>Travis</t>
  </si>
  <si>
    <t>travis.lee1997@yahoo.com</t>
  </si>
  <si>
    <t>Gutierrez</t>
  </si>
  <si>
    <t>Approved by Adrienne :) / parent</t>
  </si>
  <si>
    <t>Taema TaeKwonDo</t>
  </si>
  <si>
    <t>1008 Blossom Hill Rd, San Jose, CA</t>
  </si>
  <si>
    <t>Muriel Lee</t>
  </si>
  <si>
    <t>Belen</t>
  </si>
  <si>
    <t>Casamajor</t>
  </si>
  <si>
    <t>Althea</t>
  </si>
  <si>
    <t>Django</t>
  </si>
  <si>
    <t>aljoy1218@gmail.com</t>
  </si>
  <si>
    <t>jcasamajor@hotmail.com</t>
  </si>
  <si>
    <t>Ramon</t>
  </si>
  <si>
    <t>Desyrae49 &lt;desyrae49@yahoo.com&gt;</t>
  </si>
  <si>
    <t>Pending ($75)</t>
  </si>
  <si>
    <t>1535 Landess Avenue Suite 112</t>
  </si>
  <si>
    <t>Milpitas,CA 95035</t>
  </si>
  <si>
    <t>Schy</t>
  </si>
  <si>
    <t>Joy M. Belen</t>
  </si>
  <si>
    <t>Zack</t>
  </si>
  <si>
    <t>(408)4293951</t>
  </si>
  <si>
    <t>sschy@washoeschools.net</t>
  </si>
  <si>
    <t>barbadillo</t>
  </si>
  <si>
    <t>bryson</t>
  </si>
  <si>
    <t>jbarbadillo1@gmail.com</t>
  </si>
  <si>
    <t>Park</t>
  </si>
  <si>
    <t>yskim2000@gmail.com</t>
  </si>
  <si>
    <t>chino cruz</t>
  </si>
  <si>
    <t>manila taekwondo</t>
  </si>
  <si>
    <t>1531 landess ave</t>
  </si>
  <si>
    <t>milpitas</t>
  </si>
  <si>
    <t>nancy barbadillo</t>
  </si>
  <si>
    <t>HER</t>
  </si>
  <si>
    <t>SOLOMON</t>
  </si>
  <si>
    <t>NHIAHER@GMAIL.COM</t>
  </si>
  <si>
    <t>Ko</t>
  </si>
  <si>
    <t>Stanley</t>
  </si>
  <si>
    <t>jenjungko@gmail.com</t>
  </si>
  <si>
    <t>Alexander EJ Choi</t>
  </si>
  <si>
    <t>Monticello Academy Taekwondo</t>
  </si>
  <si>
    <t>Choi's Martial Arts</t>
  </si>
  <si>
    <t>31812 Alvarado Blvd</t>
  </si>
  <si>
    <t>Jen-jung Ko</t>
  </si>
  <si>
    <t>510-557-3367</t>
  </si>
  <si>
    <t>Obedencio</t>
  </si>
  <si>
    <t>Desiree Esparza</t>
  </si>
  <si>
    <t>Jenelle</t>
  </si>
  <si>
    <t>info@campcarter.net</t>
  </si>
  <si>
    <t>Daniela</t>
  </si>
  <si>
    <t>Sparring only</t>
  </si>
  <si>
    <t>Refund for $10 already placed. E-mailed 1:18AM 5/21/14</t>
  </si>
  <si>
    <t>Master James Carter</t>
  </si>
  <si>
    <t>Camp Carter International</t>
  </si>
  <si>
    <t>14910 Camden</t>
  </si>
  <si>
    <t>San Jose, CA 95124</t>
  </si>
  <si>
    <t>408-910-7420</t>
  </si>
  <si>
    <t>Obedincio</t>
  </si>
  <si>
    <t>Justine</t>
  </si>
  <si>
    <t>Likely Purple</t>
  </si>
  <si>
    <t>Approved by parent. - JD</t>
  </si>
  <si>
    <t>Ongolea</t>
  </si>
  <si>
    <t>Angelina</t>
  </si>
  <si>
    <t>hotwateron1@gmail.com</t>
  </si>
  <si>
    <t>Purple belt</t>
  </si>
  <si>
    <t>Black - need dan for poomsae</t>
  </si>
  <si>
    <t>E-mailed 1:34PM 5/20/14 - JD</t>
  </si>
  <si>
    <t>Oh</t>
  </si>
  <si>
    <t>Hanna</t>
  </si>
  <si>
    <t>ohn1529@gmail.com</t>
  </si>
  <si>
    <t>2 - dan or kup?</t>
  </si>
  <si>
    <t>Carter</t>
  </si>
  <si>
    <t>Bonacorso</t>
  </si>
  <si>
    <t>Nayak</t>
  </si>
  <si>
    <t>Manoj</t>
  </si>
  <si>
    <t>m_bonacorso@yahoo.com</t>
  </si>
  <si>
    <t>kumar_manoj@hotmail.com</t>
  </si>
  <si>
    <t>Camille</t>
  </si>
  <si>
    <t>campkathryn@yahoo.com</t>
  </si>
  <si>
    <t>Jung Tae Kim</t>
  </si>
  <si>
    <t>Black 3rd Dan</t>
  </si>
  <si>
    <t>Tornado Sport Club</t>
  </si>
  <si>
    <t>530 Boulder CT</t>
  </si>
  <si>
    <t>Pleasanton, CA, 94566</t>
  </si>
  <si>
    <t>Leejon San Jose</t>
  </si>
  <si>
    <t>Raymond Ongolea</t>
  </si>
  <si>
    <t>Zokhidova</t>
  </si>
  <si>
    <t>Manoj Nayak</t>
  </si>
  <si>
    <t>408-219-0856</t>
  </si>
  <si>
    <t>Su</t>
  </si>
  <si>
    <t>Wayne</t>
  </si>
  <si>
    <t>leosu99@yahoo.com</t>
  </si>
  <si>
    <t>Mr. Tim Ghormley, Kent Kitagawa, Reynaldo Soriano</t>
  </si>
  <si>
    <t>Stanford University Taekwondo Program</t>
  </si>
  <si>
    <t>641 Campus Dr.</t>
  </si>
  <si>
    <t>Stanford, CA 94305-6201</t>
  </si>
  <si>
    <t>Leo Su</t>
  </si>
  <si>
    <t>650-766-8445</t>
  </si>
  <si>
    <t>Baker</t>
  </si>
  <si>
    <t>86mbaker@gmail.com</t>
  </si>
  <si>
    <t>Leyla</t>
  </si>
  <si>
    <t>ze.elezok@gmail.com</t>
  </si>
  <si>
    <t>Arrash Jaffarzadeh</t>
  </si>
  <si>
    <t>3345 Lochinvar Ave</t>
  </si>
  <si>
    <t>Mario Molina</t>
  </si>
  <si>
    <t>Elena Zokhidova</t>
  </si>
  <si>
    <t>Chico Taekwondo</t>
  </si>
  <si>
    <t>408-431-8983</t>
  </si>
  <si>
    <t>1293 E 1st Ave</t>
  </si>
  <si>
    <t>Chico, CA, 95926</t>
  </si>
  <si>
    <t>King Baker</t>
  </si>
  <si>
    <t>Kosloski</t>
  </si>
  <si>
    <t>Joshua</t>
  </si>
  <si>
    <t>rkosloski@gmail.com</t>
  </si>
  <si>
    <t>celeste.grace68@gmail.com</t>
  </si>
  <si>
    <t>Pending ($65)</t>
  </si>
  <si>
    <t>Pay-at-the-door ($10); prepaid 65</t>
  </si>
  <si>
    <t xml:space="preserve"> </t>
  </si>
  <si>
    <t>Ray Kosloski</t>
  </si>
  <si>
    <t>303-619-1792</t>
  </si>
  <si>
    <t>Yang</t>
  </si>
  <si>
    <t>1st dan Black</t>
  </si>
  <si>
    <t>Kevin</t>
  </si>
  <si>
    <t>Sparring</t>
  </si>
  <si>
    <t>America Taekwondo Center - Medford</t>
  </si>
  <si>
    <t>coach.kuo@csueastbaytkd.com</t>
  </si>
  <si>
    <t>3001 Samike Dr. Suite 100</t>
  </si>
  <si>
    <t>Medford, OR, 97501</t>
  </si>
  <si>
    <t>Christine Kaeo-Payne</t>
  </si>
  <si>
    <t>Kyrogui (Sr. Sparring)</t>
  </si>
  <si>
    <t>CSUEB</t>
  </si>
  <si>
    <t>Aretakis</t>
  </si>
  <si>
    <t>Giovanna</t>
  </si>
  <si>
    <t>alexaretakis@mac.com</t>
  </si>
  <si>
    <t>Poomsae Medal Count</t>
  </si>
  <si>
    <t>Holman</t>
  </si>
  <si>
    <t>first degree black belt</t>
  </si>
  <si>
    <t>Bohanon</t>
  </si>
  <si>
    <t>Misha Thackery</t>
  </si>
  <si>
    <t>Mario</t>
  </si>
  <si>
    <t>Martial Arts Fresno</t>
  </si>
  <si>
    <t>9433 N. Fort Washington Rd. Suite 101</t>
  </si>
  <si>
    <t>Fresno, CA 93730</t>
  </si>
  <si>
    <t>Alex Aretakis</t>
  </si>
  <si>
    <t>559-213-9804</t>
  </si>
  <si>
    <t>Weighted Medal Count</t>
  </si>
  <si>
    <t>Lopez</t>
  </si>
  <si>
    <t>Patricia</t>
  </si>
  <si>
    <t>lopez0590@gmail.com</t>
  </si>
  <si>
    <t>Daniel</t>
  </si>
  <si>
    <t>Kaileah</t>
  </si>
  <si>
    <t>csrobinsontkd@att.net</t>
  </si>
  <si>
    <t>Robinson TKD</t>
  </si>
  <si>
    <t>916-690-0897</t>
  </si>
  <si>
    <t>Davalos</t>
  </si>
  <si>
    <t>Jaime</t>
  </si>
  <si>
    <t>North Highlands, CA 95660</t>
  </si>
  <si>
    <t>moestkd@aol.com</t>
  </si>
  <si>
    <t>Liz Lopez</t>
  </si>
  <si>
    <t>Maria</t>
  </si>
  <si>
    <t>Sparring Medal Count</t>
  </si>
  <si>
    <t>Total</t>
  </si>
  <si>
    <t>Total Weighted</t>
  </si>
  <si>
    <t>Saravanan</t>
  </si>
  <si>
    <t>Pranav</t>
  </si>
  <si>
    <t>rubypranav@yahoo.com</t>
  </si>
  <si>
    <t>Jason Moe</t>
  </si>
  <si>
    <t>105 lbs</t>
  </si>
  <si>
    <t>Moe's Sidekicks</t>
  </si>
  <si>
    <t>335 W Main St</t>
  </si>
  <si>
    <t>Merced, CA 95340</t>
  </si>
  <si>
    <t>Stephanie Moe</t>
  </si>
  <si>
    <t>209-201-4579</t>
  </si>
  <si>
    <t>408-431-9611</t>
  </si>
  <si>
    <t>Humbert</t>
  </si>
  <si>
    <t>usahumbert@yahoo.com</t>
  </si>
  <si>
    <t>3rd Red</t>
  </si>
  <si>
    <t>Elite</t>
  </si>
  <si>
    <t>53 Wright Brothers Ave., STE. B</t>
  </si>
  <si>
    <t>Livermore, CA, 94551</t>
  </si>
  <si>
    <t>Yanling Zou</t>
  </si>
  <si>
    <t>Melton</t>
  </si>
  <si>
    <t>marlomelton@sbcglobal.net</t>
  </si>
  <si>
    <t>Sunnyside Tae Kwon Do</t>
  </si>
  <si>
    <t>5920 E. Shields Ave #150</t>
  </si>
  <si>
    <t>Marlo Melton</t>
  </si>
  <si>
    <t>559-248-6338</t>
  </si>
  <si>
    <t>Pay-at-the-door $65</t>
  </si>
  <si>
    <t>Hathalia</t>
  </si>
  <si>
    <t>Vedant</t>
  </si>
  <si>
    <t>nhathalia@gmail.com</t>
  </si>
  <si>
    <t>Yellow Belt</t>
  </si>
  <si>
    <t>Master William Evon</t>
  </si>
  <si>
    <t>Nimish Hathalia</t>
  </si>
  <si>
    <t>650-391-5762</t>
  </si>
  <si>
    <t>Outangoun</t>
  </si>
  <si>
    <t>Brenton</t>
  </si>
  <si>
    <t>anhny@hotmail.com</t>
  </si>
  <si>
    <t>Ababseh</t>
  </si>
  <si>
    <t>Issa</t>
  </si>
  <si>
    <t>Master Cruz</t>
  </si>
  <si>
    <t>Manila Teakwondo</t>
  </si>
  <si>
    <t>30807 Union City Blvd</t>
  </si>
  <si>
    <t>Union City,CA,94587</t>
  </si>
  <si>
    <t>Sermsak</t>
  </si>
  <si>
    <t>Master Antipa</t>
  </si>
  <si>
    <t>UC Davis</t>
  </si>
  <si>
    <t>Neeley</t>
  </si>
  <si>
    <t>Angela</t>
  </si>
  <si>
    <t>Darla.Neeley@doj.ca.gov</t>
  </si>
  <si>
    <t>Pay-at-the-door ($65)</t>
  </si>
  <si>
    <t>Janes</t>
  </si>
  <si>
    <t>Tiana</t>
  </si>
  <si>
    <t>wjanes@gmail.com</t>
  </si>
  <si>
    <t>Darla Neeley</t>
  </si>
  <si>
    <t>916 712-6480</t>
  </si>
  <si>
    <t>Santos</t>
  </si>
  <si>
    <t>Dewey Yung</t>
  </si>
  <si>
    <t>Yung's Taekwondo</t>
  </si>
  <si>
    <t>manilataekwondo@aol.com</t>
  </si>
  <si>
    <t>2046 Lars Way</t>
  </si>
  <si>
    <t>Medford, Oregon, 97501</t>
  </si>
  <si>
    <t>Nicole Janes</t>
  </si>
  <si>
    <t>541-778-1278</t>
  </si>
  <si>
    <t>Kyorugi (Jr Sparring)</t>
  </si>
  <si>
    <t>Barbadillo</t>
  </si>
  <si>
    <t>Derrick</t>
  </si>
  <si>
    <t>garrybarbadillo@yahoo.com</t>
  </si>
  <si>
    <t>Morales</t>
  </si>
  <si>
    <t>Yojairo</t>
  </si>
  <si>
    <t>j_morales@u.pacific.edu</t>
  </si>
  <si>
    <t>Landess Ave.</t>
  </si>
  <si>
    <t>Black 1st</t>
  </si>
  <si>
    <t>Milpitas, CA 95035</t>
  </si>
  <si>
    <t>MVP Taekwondo</t>
  </si>
  <si>
    <t>Garry Barbadillo</t>
  </si>
  <si>
    <t>Manteca, CA</t>
  </si>
  <si>
    <t>Jose Morales</t>
  </si>
  <si>
    <t>209.981.2691</t>
  </si>
  <si>
    <t>Danielle</t>
  </si>
  <si>
    <t>Ysip</t>
  </si>
  <si>
    <t>Kyle</t>
  </si>
  <si>
    <t>kimpoycute@yahoo.com</t>
  </si>
  <si>
    <t>Kyorugi (Jr Sparring) | Poomsae (Forms)</t>
  </si>
  <si>
    <t>Yong in martial arts</t>
  </si>
  <si>
    <t>Chino cRUZ</t>
  </si>
  <si>
    <t>Daly City, CA</t>
  </si>
  <si>
    <t>Monalisa/kim Ysip</t>
  </si>
  <si>
    <t>Hada</t>
  </si>
  <si>
    <t>(415) 298-6284 / (415) 297-3352</t>
  </si>
  <si>
    <t>Marilyn</t>
  </si>
  <si>
    <t>mdhada@yahoo.com</t>
  </si>
  <si>
    <t>Brendan</t>
  </si>
  <si>
    <t>4th Dan Black Belt</t>
  </si>
  <si>
    <t>Master Paul A. Olson</t>
  </si>
  <si>
    <t>Mark Hada</t>
  </si>
  <si>
    <t>530-676-7317</t>
  </si>
  <si>
    <t>pham</t>
  </si>
  <si>
    <t>jacqueline</t>
  </si>
  <si>
    <t>gilbert_pham@yahoo.com</t>
  </si>
  <si>
    <t>1008 Blossom Hill Dr.</t>
  </si>
  <si>
    <t>San jose , ca 95123</t>
  </si>
  <si>
    <t>Thu Pham</t>
  </si>
  <si>
    <t>Tonnu</t>
  </si>
  <si>
    <t>Uyenthy</t>
  </si>
  <si>
    <t>Kaelin</t>
  </si>
  <si>
    <t>Gatelum</t>
  </si>
  <si>
    <t>Diego</t>
  </si>
  <si>
    <t>Jeon</t>
  </si>
  <si>
    <t>Monica</t>
  </si>
  <si>
    <t>3rd BB</t>
  </si>
  <si>
    <t>Tanh Duong</t>
  </si>
  <si>
    <t>916-213-5992</t>
  </si>
  <si>
    <t>Gideon</t>
  </si>
  <si>
    <t>Shaan</t>
  </si>
  <si>
    <t>babburehal@yahoo.com</t>
  </si>
  <si>
    <t>Juyon</t>
  </si>
  <si>
    <t>2411 S Stockton St</t>
  </si>
  <si>
    <t>Lodi, CA 95240</t>
  </si>
  <si>
    <t>Raymond Gideon</t>
  </si>
  <si>
    <t>209-471-5514</t>
  </si>
  <si>
    <t>Fish</t>
  </si>
  <si>
    <t>Jeffrey</t>
  </si>
  <si>
    <t>spider-fish@hotmail.com</t>
  </si>
  <si>
    <t>Green taegeuk 3 kup 7</t>
  </si>
  <si>
    <t>Chico TKD</t>
  </si>
  <si>
    <t>1293 E 1st Ave, Chico, CA 95926</t>
  </si>
  <si>
    <t>Hiroko Fish</t>
  </si>
  <si>
    <t>de la Rea</t>
  </si>
  <si>
    <t>jdelarea@gmail.com</t>
  </si>
  <si>
    <t>Master Joon Tae Kim</t>
  </si>
  <si>
    <t>Saechao</t>
  </si>
  <si>
    <t>6635 Alhambra Ave #107</t>
  </si>
  <si>
    <t>Jun de la Rea</t>
  </si>
  <si>
    <t>415-867-7487</t>
  </si>
  <si>
    <t>Jared</t>
  </si>
  <si>
    <t>Elite TKD Center</t>
  </si>
  <si>
    <t>Isaac</t>
  </si>
  <si>
    <t>Scannell</t>
  </si>
  <si>
    <t>Dean</t>
  </si>
  <si>
    <t>djnjoy@comcast.net</t>
  </si>
  <si>
    <t>Johal</t>
  </si>
  <si>
    <t>Joy Scannell</t>
  </si>
  <si>
    <t>(510) 502-6514</t>
  </si>
  <si>
    <t>Asia</t>
  </si>
  <si>
    <t>Troy</t>
  </si>
  <si>
    <t>zsazsabelenasia@yahoo.com</t>
  </si>
  <si>
    <t>Armaan</t>
  </si>
  <si>
    <t>poom belt</t>
  </si>
  <si>
    <t>Navneet Johal</t>
  </si>
  <si>
    <t>1535 Landess ave #112</t>
  </si>
  <si>
    <t>Milpitas ,ca 95935</t>
  </si>
  <si>
    <t>Sehej</t>
  </si>
  <si>
    <t>Ulysses asia</t>
  </si>
  <si>
    <t>408-887-2857</t>
  </si>
  <si>
    <t>Hunt</t>
  </si>
  <si>
    <t>Diana</t>
  </si>
  <si>
    <t>tkddiana@yahoo.com</t>
  </si>
  <si>
    <t>825-457-0828</t>
  </si>
  <si>
    <t>Pak</t>
  </si>
  <si>
    <t>Pay-at-the-door ($10); prepaid $65</t>
  </si>
  <si>
    <t>Green belt</t>
  </si>
  <si>
    <t>4/12/1953</t>
  </si>
  <si>
    <t>Takagawa</t>
  </si>
  <si>
    <t>Barbara Brand</t>
  </si>
  <si>
    <t>2450 Natomas Park Dr</t>
  </si>
  <si>
    <t>Sacramento, Ca 95833</t>
  </si>
  <si>
    <t>Dave Hunt</t>
  </si>
  <si>
    <t>916 802 9406</t>
  </si>
  <si>
    <t>Abigail</t>
  </si>
  <si>
    <t>Sayuri</t>
  </si>
  <si>
    <t>sayutaka12@gmail.com</t>
  </si>
  <si>
    <t>Ming Fang</t>
  </si>
  <si>
    <t>415-297-9789</t>
  </si>
  <si>
    <t>Jayawardena</t>
  </si>
  <si>
    <t>Sonaal</t>
  </si>
  <si>
    <t>manori.manske@gmail.com</t>
  </si>
  <si>
    <t>76 lbs</t>
  </si>
  <si>
    <t>Black belt 1st Dan</t>
  </si>
  <si>
    <t>C.C. Hung</t>
  </si>
  <si>
    <t>1111 W El CaminoReal Ste. 117</t>
  </si>
  <si>
    <t>Karsten Manske</t>
  </si>
  <si>
    <t>650- 390- 4982</t>
  </si>
  <si>
    <t>Babapour</t>
  </si>
  <si>
    <t>fsarpohi@yahoo.com</t>
  </si>
  <si>
    <t>Evan Im</t>
  </si>
  <si>
    <t>Leejon</t>
  </si>
  <si>
    <t>Mardik Babapour</t>
  </si>
  <si>
    <t>408 469 9456</t>
  </si>
  <si>
    <t>DeMaria</t>
  </si>
  <si>
    <t>Isabella</t>
  </si>
  <si>
    <t>dawn.demaria@comcast.net</t>
  </si>
  <si>
    <t>Albert Jong</t>
  </si>
  <si>
    <t>nonaffiliated</t>
  </si>
  <si>
    <t>408-204-4380</t>
  </si>
  <si>
    <t>Ihejirika</t>
  </si>
  <si>
    <t>Chinag</t>
  </si>
  <si>
    <t>ihejirika@yahoo.com</t>
  </si>
  <si>
    <t>6840 Watt Avenue</t>
  </si>
  <si>
    <t>Rebecca Ihejirika</t>
  </si>
  <si>
    <t>(916) 470-5871</t>
  </si>
  <si>
    <t>Soojin</t>
  </si>
  <si>
    <t>soojin@leemails.net</t>
  </si>
  <si>
    <t>Benny Lopez</t>
  </si>
  <si>
    <t>Jaeyong Lee</t>
  </si>
  <si>
    <t>Sheyman</t>
  </si>
  <si>
    <t>David</t>
  </si>
  <si>
    <t>rsheyman@yahoo.com</t>
  </si>
  <si>
    <t>2 degree Black belt</t>
  </si>
  <si>
    <t>530 Boulder Ct</t>
  </si>
  <si>
    <t>Pleasanton CA 94566</t>
  </si>
  <si>
    <t>Roman Sheyman</t>
  </si>
  <si>
    <t>925 519-0460</t>
  </si>
  <si>
    <t>ilas</t>
  </si>
  <si>
    <t>cdrxls@yahoo.com</t>
  </si>
  <si>
    <t>master Chino Crus</t>
  </si>
  <si>
    <t>Manila TaeKwonDo</t>
  </si>
  <si>
    <t>1535 Landess Ave #112</t>
  </si>
  <si>
    <t>Milpitas Ca 95035</t>
  </si>
  <si>
    <t>Cedrix ilas</t>
  </si>
  <si>
    <t>510-364-1948</t>
  </si>
  <si>
    <t>Arifin</t>
  </si>
  <si>
    <t>andrew.arifin23@gmail.com</t>
  </si>
  <si>
    <t>Master Andrew SUh</t>
  </si>
  <si>
    <t>Augustine Arifin</t>
  </si>
  <si>
    <t>Scargle</t>
  </si>
  <si>
    <t>Camerone</t>
  </si>
  <si>
    <t>beekim@yahoo.com</t>
  </si>
  <si>
    <t>vscargle@sbcglobal.net</t>
  </si>
  <si>
    <t>Matt Weber</t>
  </si>
  <si>
    <t>Sidekicks</t>
  </si>
  <si>
    <t>Tannen st</t>
  </si>
  <si>
    <t>Napa CA 94559</t>
  </si>
  <si>
    <t>Victor Scargle</t>
  </si>
  <si>
    <t>Bollozos</t>
  </si>
  <si>
    <t>Frances Marie</t>
  </si>
  <si>
    <t>gbollozos@yahoo.com</t>
  </si>
  <si>
    <t>94 lbs</t>
  </si>
  <si>
    <t>Black Dan 1</t>
  </si>
  <si>
    <t>Evolution Martial Arts, Center</t>
  </si>
  <si>
    <t>2640 Sommersville Rd</t>
  </si>
  <si>
    <t>Antioch, CA 94509</t>
  </si>
  <si>
    <t>Glenda Bollozos</t>
  </si>
  <si>
    <t>925-698-4885</t>
  </si>
  <si>
    <t>Rico</t>
  </si>
  <si>
    <t>55 lbs</t>
  </si>
  <si>
    <t>Blue Advance</t>
  </si>
  <si>
    <t>Xu</t>
  </si>
  <si>
    <t>Maxwell</t>
  </si>
  <si>
    <t>Dfeng2@gmail.com</t>
  </si>
  <si>
    <t>Millbrae TaekwonDo Black Belt School</t>
  </si>
  <si>
    <t>Alcaraz</t>
  </si>
  <si>
    <t>Joe Xu</t>
  </si>
  <si>
    <t>650-302-1665</t>
  </si>
  <si>
    <t>Noble</t>
  </si>
  <si>
    <t>Hannah</t>
  </si>
  <si>
    <t>xnpa555@hotmail.com</t>
  </si>
  <si>
    <t>X</t>
  </si>
  <si>
    <t>Grace Noble</t>
  </si>
  <si>
    <t>Justin</t>
  </si>
  <si>
    <t>Loc</t>
  </si>
  <si>
    <t>tuyen_mt@yahoo.com</t>
  </si>
  <si>
    <t>Milpitas, Ca 95035</t>
  </si>
  <si>
    <t>Linh Lam</t>
  </si>
  <si>
    <t>Gonzalez</t>
  </si>
  <si>
    <t>Abril</t>
  </si>
  <si>
    <t>chelicq@hotmail.com</t>
  </si>
  <si>
    <t>Withe 9th cup</t>
  </si>
  <si>
    <t>Gerardo Ortiz</t>
  </si>
  <si>
    <t>Metro Taekwondo</t>
  </si>
  <si>
    <t>Red Morton Center</t>
  </si>
  <si>
    <t>Jose Gonzalez</t>
  </si>
  <si>
    <t>Connick</t>
  </si>
  <si>
    <t>Peter</t>
  </si>
  <si>
    <t>iconnick@pacbell.net</t>
  </si>
  <si>
    <t>Kyorugi (Sr Sparring)</t>
  </si>
  <si>
    <t>WTC</t>
  </si>
  <si>
    <t>Satoshi Takagawa</t>
  </si>
  <si>
    <t>(858) 622-1964</t>
  </si>
  <si>
    <t>Paltzer</t>
  </si>
  <si>
    <t>Geoffrey Uy</t>
  </si>
  <si>
    <t>Sparta TaeKwondo</t>
  </si>
  <si>
    <t>2885 Ygnacio Valley Rd</t>
  </si>
  <si>
    <t>Walnut Creek</t>
  </si>
  <si>
    <t>I-Wen Connick</t>
  </si>
  <si>
    <t>925-285-9334</t>
  </si>
  <si>
    <t>Buzenes</t>
  </si>
  <si>
    <t>Rhamsey</t>
  </si>
  <si>
    <t>sidekicksma@sbcglobal.net</t>
  </si>
  <si>
    <t>1st Dan Black belt</t>
  </si>
  <si>
    <t>Master Matt Weber</t>
  </si>
  <si>
    <t>Sidekicks Martial Arts</t>
  </si>
  <si>
    <t>1732 Tanen St.</t>
  </si>
  <si>
    <t>Napa, ca. 94559</t>
  </si>
  <si>
    <t>Jey Buzenes</t>
  </si>
  <si>
    <t>707 301-0690</t>
  </si>
  <si>
    <t>Sambrano</t>
  </si>
  <si>
    <t>Raymond</t>
  </si>
  <si>
    <t>raymond.sambrano@yahoo.com</t>
  </si>
  <si>
    <t>KPaltzer@Surewest.net</t>
  </si>
  <si>
    <t>1535 Landess Ave.</t>
  </si>
  <si>
    <t>Milpitas, ca 95035</t>
  </si>
  <si>
    <t>Loida Sambrano</t>
  </si>
  <si>
    <t>209 968 0165</t>
  </si>
  <si>
    <t>Russell Jon L .</t>
  </si>
  <si>
    <t>Manila</t>
  </si>
  <si>
    <t>1535 Landess avenue</t>
  </si>
  <si>
    <t>Milpitas California 95035</t>
  </si>
  <si>
    <t>Contacted</t>
  </si>
  <si>
    <t>Redrick jaden</t>
  </si>
  <si>
    <t>1535 Ladess ave .</t>
  </si>
  <si>
    <t>Milpitas ca, 95035</t>
  </si>
  <si>
    <t>209-968-0165</t>
  </si>
  <si>
    <t>Radja</t>
  </si>
  <si>
    <t>kevin.radja@gmail.com</t>
  </si>
  <si>
    <t>3rd dan black belt</t>
  </si>
  <si>
    <t>Master Shim</t>
  </si>
  <si>
    <t>U.S. Tae Kwon Do Academy</t>
  </si>
  <si>
    <t>826 E. Fremont Ave</t>
  </si>
  <si>
    <t>Sunnyvale , CA , 94087</t>
  </si>
  <si>
    <t>Sunnyvale, CA,94087</t>
  </si>
  <si>
    <t>Coumara</t>
  </si>
  <si>
    <t>Isabelle Wang</t>
  </si>
  <si>
    <t>650-291-2842</t>
  </si>
  <si>
    <t>Uh</t>
  </si>
  <si>
    <t>jasonjuh@gmail.com</t>
  </si>
  <si>
    <t>Brendan Hidalgo yellow 50 lb 7 yr old</t>
  </si>
  <si>
    <t>810 E 8th St</t>
  </si>
  <si>
    <t>Richard Sinn</t>
  </si>
  <si>
    <t>617-308-8243</t>
  </si>
  <si>
    <t>Uk</t>
  </si>
  <si>
    <t>Teo</t>
  </si>
  <si>
    <t>sonnyuk@gmail.com</t>
  </si>
  <si>
    <t>Manilla Taekwondo</t>
  </si>
  <si>
    <t>30807 Union City Blvd. Union City CA 94587</t>
  </si>
  <si>
    <t>Katrina Rogers-Uk</t>
  </si>
  <si>
    <t>Kai</t>
  </si>
  <si>
    <t>Kaelin Chan green 50 lb 7 yr old</t>
  </si>
  <si>
    <t>female</t>
  </si>
  <si>
    <t>Collin</t>
  </si>
  <si>
    <t>rnguyen_99@yahoo.com</t>
  </si>
  <si>
    <t>TAEMA tae kwon do</t>
  </si>
  <si>
    <t>1008 blossom hill rd ste B</t>
  </si>
  <si>
    <t>San Jose ca 95123</t>
  </si>
  <si>
    <t>Tom le</t>
  </si>
  <si>
    <t>Eunice</t>
  </si>
  <si>
    <t>fresnobbc@hotmail.com</t>
  </si>
  <si>
    <t>Orange belt</t>
  </si>
  <si>
    <t>Approved by dad. Request by John (9:30PM 5/19/14)</t>
  </si>
  <si>
    <t>Ash</t>
  </si>
  <si>
    <t>Kathleen</t>
  </si>
  <si>
    <t>fastkash2006@comcast.net</t>
  </si>
  <si>
    <t>El Dorado Hills</t>
  </si>
  <si>
    <t>Chang il Kim</t>
  </si>
  <si>
    <t>5722 E. Kings Canyon Rd.</t>
  </si>
  <si>
    <t>Fresno</t>
  </si>
  <si>
    <t>Chang Kim</t>
  </si>
  <si>
    <t>Celio Silva</t>
  </si>
  <si>
    <t>(916) 365-5345</t>
  </si>
  <si>
    <t>Erin</t>
  </si>
  <si>
    <t>Parth</t>
  </si>
  <si>
    <t>Jr. Black - need clarification for poomsae</t>
  </si>
  <si>
    <t>Change to Black 1st Dan</t>
  </si>
  <si>
    <t>Chang-il Kim</t>
  </si>
  <si>
    <t>Huanbutta</t>
  </si>
  <si>
    <t>Tyler</t>
  </si>
  <si>
    <t>tylerkmac@gmail.com</t>
  </si>
  <si>
    <t>black - need dan for poomsae</t>
  </si>
  <si>
    <t>Harris</t>
  </si>
  <si>
    <t>Joseph</t>
  </si>
  <si>
    <t>Davion</t>
  </si>
  <si>
    <t>Scharfshannon@yahoo.com</t>
  </si>
  <si>
    <t>Scott</t>
  </si>
  <si>
    <t>Diane</t>
  </si>
  <si>
    <t>mrsicabod@yahoo.com</t>
  </si>
  <si>
    <t>Black 1st Dan. Change first name to "Riley" (current name is mother's)</t>
  </si>
  <si>
    <t>E-mailed 1:34PM 5/20/14 - JD  LOL - CF</t>
  </si>
  <si>
    <t>90lbs</t>
  </si>
  <si>
    <t>sunnyside</t>
  </si>
  <si>
    <t>shields fresno ca</t>
  </si>
  <si>
    <t>Curran</t>
  </si>
  <si>
    <t>fresno ca</t>
  </si>
  <si>
    <t>Fergus</t>
  </si>
  <si>
    <t>Brandi Webb</t>
  </si>
  <si>
    <t>hichungcurran@yahoo.com</t>
  </si>
  <si>
    <t>Mangal</t>
  </si>
  <si>
    <t>Aryan</t>
  </si>
  <si>
    <t>shailesh.mangal@gmail.com</t>
  </si>
  <si>
    <t>Pabo</t>
  </si>
  <si>
    <t>cpabo64@yahoo.com</t>
  </si>
  <si>
    <t>Black 2nd Dan</t>
  </si>
  <si>
    <t>Kwon</t>
  </si>
  <si>
    <t>Bryce</t>
  </si>
  <si>
    <t>godeun07@gmail.com</t>
  </si>
  <si>
    <t>Manilla TaeKwondo</t>
  </si>
  <si>
    <t>54 lbs</t>
  </si>
  <si>
    <t>Blue belt</t>
  </si>
  <si>
    <t>Shailesh Mangal</t>
  </si>
  <si>
    <t>Jensen</t>
  </si>
  <si>
    <t>Leif</t>
  </si>
  <si>
    <t>laynejensen@gmail.com</t>
  </si>
  <si>
    <t>KIM</t>
  </si>
  <si>
    <t>MINSOO</t>
  </si>
  <si>
    <t>jongjin.kim@hotmail.com</t>
  </si>
  <si>
    <t>"black/double"??? 2nd dan?</t>
  </si>
  <si>
    <t>52 lbs</t>
  </si>
  <si>
    <t>Red/Black clarification needed</t>
  </si>
  <si>
    <t>Tatiana Francischetti</t>
  </si>
  <si>
    <t>Cyclone Martial Arts</t>
  </si>
  <si>
    <t>4555 Las Positas Road</t>
  </si>
  <si>
    <t>Livermore, CA 94551</t>
  </si>
  <si>
    <t>Layne Jensen</t>
  </si>
  <si>
    <t>925-963-1164</t>
  </si>
  <si>
    <t>Nguyen</t>
  </si>
  <si>
    <t>Jeremy</t>
  </si>
  <si>
    <t>jeremy.nguyen64081@gmail.com</t>
  </si>
  <si>
    <t>Diego Gastelum black 90 lb 11 yr old</t>
  </si>
  <si>
    <t>jr. Black - need clarification for poomsae</t>
  </si>
  <si>
    <t>Mr. Avila</t>
  </si>
  <si>
    <t>Elite Taekwondo Academy</t>
  </si>
  <si>
    <t>Tan Nguyen</t>
  </si>
  <si>
    <t>Harsch</t>
  </si>
  <si>
    <t>lori@harschworld.com</t>
  </si>
  <si>
    <t>moon</t>
  </si>
  <si>
    <t>hye917@gmail.com</t>
  </si>
  <si>
    <t>Remove from Poomsae. Signed up for Jr/Sr Sparring</t>
  </si>
  <si>
    <t>4555 Las Positas Rd, Unit E</t>
  </si>
  <si>
    <t>Tim Harsch</t>
  </si>
  <si>
    <t>925-960-3843</t>
  </si>
  <si>
    <t>Jacobs</t>
  </si>
  <si>
    <t>Dominic</t>
  </si>
  <si>
    <t>nmfuerte@yahoo.com</t>
  </si>
  <si>
    <t>Add weight</t>
  </si>
  <si>
    <t>115 lbs</t>
  </si>
  <si>
    <t>Approved by mom. Requested by John (10:46PM 5/19/14)</t>
  </si>
  <si>
    <t>75 lbs</t>
  </si>
  <si>
    <t>Garr Sport Taekwondo</t>
  </si>
  <si>
    <t>53 lbs</t>
  </si>
  <si>
    <t>6073 Cahalan Ave S</t>
  </si>
  <si>
    <t>Approved by parent. Requested by John (10:44AM 5/20/14)</t>
  </si>
  <si>
    <t>Nanette Fuerte</t>
  </si>
  <si>
    <t>206-595-3132</t>
  </si>
  <si>
    <t>ong</t>
  </si>
  <si>
    <t>Natomas Racquet Club</t>
  </si>
  <si>
    <t>Kevin Paltzer</t>
  </si>
  <si>
    <t>72 lbs</t>
  </si>
  <si>
    <t>415-264-0331</t>
  </si>
  <si>
    <t>Approved by parent. Requested by John (10:46AM 5/20/14)</t>
  </si>
  <si>
    <t>joseph</t>
  </si>
  <si>
    <t>Kyle Chan red 79 lb 12 yr old</t>
  </si>
  <si>
    <t>fcong1@sbcglobal.net</t>
  </si>
  <si>
    <t>master henry cruz</t>
  </si>
  <si>
    <t>union city ca 94587</t>
  </si>
  <si>
    <t>Added to brackets and contacted</t>
  </si>
  <si>
    <t>felix ong</t>
  </si>
  <si>
    <t>Hou</t>
  </si>
  <si>
    <t>Jaylen</t>
  </si>
  <si>
    <t>becky.hou@sbcglobal.net</t>
  </si>
  <si>
    <t>Master Edward Givans</t>
  </si>
  <si>
    <t>4851 Lone Tree Way, A1</t>
  </si>
  <si>
    <t>Antioch, CA 94531</t>
  </si>
  <si>
    <t>Becky hou</t>
  </si>
  <si>
    <t>707-529-2438</t>
  </si>
  <si>
    <t>Deitz</t>
  </si>
  <si>
    <t>Sage</t>
  </si>
  <si>
    <t>sgtdeitz@hotmail.com</t>
  </si>
  <si>
    <t>Howell</t>
  </si>
  <si>
    <t>shutrrbg@hotmail.com</t>
  </si>
  <si>
    <t>5920 E Shields Ave #150</t>
  </si>
  <si>
    <t>Shawn Deitz</t>
  </si>
  <si>
    <t>Brar</t>
  </si>
  <si>
    <t>Arvinder</t>
  </si>
  <si>
    <t>paramjitbrar@hotmail.com</t>
  </si>
  <si>
    <t>Jennifer Howell</t>
  </si>
  <si>
    <t>(209) 327-0725</t>
  </si>
  <si>
    <t>Lamb</t>
  </si>
  <si>
    <t>terjlamb@comcast.net</t>
  </si>
  <si>
    <t>Michaela Tomic?</t>
  </si>
  <si>
    <t>Manila Tae Know Do</t>
  </si>
  <si>
    <t>Union City Blvd</t>
  </si>
  <si>
    <t>Union City CA 94544</t>
  </si>
  <si>
    <t>Paramjit Brar</t>
  </si>
  <si>
    <t>510-3054257</t>
  </si>
  <si>
    <t>PANOPIO</t>
  </si>
  <si>
    <t>JANET</t>
  </si>
  <si>
    <t>SANMAGAN@GMAIL.COM</t>
  </si>
  <si>
    <t>El Dorado, CA</t>
  </si>
  <si>
    <t>Erin Lamb</t>
  </si>
  <si>
    <t>916 985 8468</t>
  </si>
  <si>
    <t>Estepa</t>
  </si>
  <si>
    <t>Koleen</t>
  </si>
  <si>
    <t>sheilaestepa@ymail.com</t>
  </si>
  <si>
    <t>Catarina</t>
  </si>
  <si>
    <t>G. UY</t>
  </si>
  <si>
    <t>SPARTA TKD</t>
  </si>
  <si>
    <t>2885 YGNACIO VALLEY ROAD</t>
  </si>
  <si>
    <t>WALNUT CREEK CA 94598</t>
  </si>
  <si>
    <t>RACHEL PANOPIO</t>
  </si>
  <si>
    <t>Kau</t>
  </si>
  <si>
    <t>Spencer</t>
  </si>
  <si>
    <t>kkau@att.net</t>
  </si>
  <si>
    <t>3rd degree Black belt</t>
  </si>
  <si>
    <t>Alan Sim</t>
  </si>
  <si>
    <t>Koryo Martail Arts</t>
  </si>
  <si>
    <t>3500 Bernal Ave</t>
  </si>
  <si>
    <t>Pleasanton, CA, 94546</t>
  </si>
  <si>
    <t>Kimberly Kau</t>
  </si>
  <si>
    <t>Nickolas</t>
  </si>
  <si>
    <t>CJ</t>
  </si>
  <si>
    <t>denise.nickolas@gmail.com</t>
  </si>
  <si>
    <t>(925) 848-9449</t>
  </si>
  <si>
    <t>young</t>
  </si>
  <si>
    <t>oryanna</t>
  </si>
  <si>
    <t>vicktoryoung@yahoo.com</t>
  </si>
  <si>
    <t>Sheila Estepa</t>
  </si>
  <si>
    <t>(408)6440513</t>
  </si>
  <si>
    <t>jerry slaughter</t>
  </si>
  <si>
    <t>slaughter martial arts</t>
  </si>
  <si>
    <t>729 welch st</t>
  </si>
  <si>
    <t>medford,oregon 97501</t>
  </si>
  <si>
    <t>Chase</t>
  </si>
  <si>
    <t>vicktor young</t>
  </si>
  <si>
    <t>541 301 2511</t>
  </si>
  <si>
    <t>Chow</t>
  </si>
  <si>
    <t>eugenechow@sbcglobal.net</t>
  </si>
  <si>
    <t>Union City, CA</t>
  </si>
  <si>
    <t>Eugene Chow</t>
  </si>
  <si>
    <t>650-520-0175</t>
  </si>
  <si>
    <t>Blanchard</t>
  </si>
  <si>
    <t>ray_blanchard@yahoo.com</t>
  </si>
  <si>
    <t>Blackmun</t>
  </si>
  <si>
    <t>Tristan</t>
  </si>
  <si>
    <t>tim.blackmun@gmail.com</t>
  </si>
  <si>
    <t>ATC</t>
  </si>
  <si>
    <t>Ray Blanchard</t>
  </si>
  <si>
    <t>Carney</t>
  </si>
  <si>
    <t>Wyatt</t>
  </si>
  <si>
    <t>schonda638@aol.com</t>
  </si>
  <si>
    <t>Tim Blackmun</t>
  </si>
  <si>
    <t>510-909-1528</t>
  </si>
  <si>
    <t>Omar Flores black 155 lb 12 yr old</t>
  </si>
  <si>
    <t>MDK (AMAA)</t>
  </si>
  <si>
    <t>6635 Alhambra Ave # 107</t>
  </si>
  <si>
    <t>Martinez, CA, 94553</t>
  </si>
  <si>
    <t>Rhonda Carney</t>
  </si>
  <si>
    <t>925-408-3649</t>
  </si>
  <si>
    <t>Logan</t>
  </si>
  <si>
    <t>Nork</t>
  </si>
  <si>
    <t>Elaina</t>
  </si>
  <si>
    <t>bonnienork@hotmail.com</t>
  </si>
  <si>
    <t>Daksh Kohar yellow 75 lb 10 yr old</t>
  </si>
  <si>
    <t>6635 Alhambra Avenue #107</t>
  </si>
  <si>
    <t>Paulo</t>
  </si>
  <si>
    <t>Master Vince Church</t>
  </si>
  <si>
    <t>juanamtz@msn.com</t>
  </si>
  <si>
    <t>Klamath Family tkd</t>
  </si>
  <si>
    <t>2200 shasta way</t>
  </si>
  <si>
    <t>Klamath falls, or 97603</t>
  </si>
  <si>
    <t>Michael Nork</t>
  </si>
  <si>
    <t>541-591-3250</t>
  </si>
  <si>
    <t>Sorokin</t>
  </si>
  <si>
    <t>72 pounds</t>
  </si>
  <si>
    <t>Unión City 94587</t>
  </si>
  <si>
    <t>Armando Martinez</t>
  </si>
  <si>
    <t>Brandon J</t>
  </si>
  <si>
    <t>alice.liau@gmail.com</t>
  </si>
  <si>
    <t>Sparta Taekwondo</t>
  </si>
  <si>
    <t>Walnut Creek CA</t>
  </si>
  <si>
    <t>Jason Lee</t>
  </si>
  <si>
    <t>Jae Sung Lee</t>
  </si>
  <si>
    <t>Brian J</t>
  </si>
  <si>
    <t>Yong In Martial Arts</t>
  </si>
  <si>
    <t>251 Southgate Ave</t>
  </si>
  <si>
    <t>Daly City, CA 94015</t>
  </si>
  <si>
    <t>Yong Kim</t>
  </si>
  <si>
    <t>415 412-0602</t>
  </si>
  <si>
    <t>Competitor Two Events (late reg)</t>
  </si>
  <si>
    <t>New Competitor; couldn't pay by CC; MO instead
Requested before 500 limit reached</t>
  </si>
  <si>
    <t>Information formatted/entered below</t>
  </si>
  <si>
    <t>Requested by John (11:01AM 5/20/14)</t>
  </si>
  <si>
    <t>Corcoran</t>
  </si>
  <si>
    <t>Timothy</t>
  </si>
  <si>
    <t>tallforamidget13@yahoo.com</t>
  </si>
  <si>
    <t>Blue/White</t>
  </si>
  <si>
    <t>Robinsons Taekwondo Galt</t>
  </si>
  <si>
    <t>10434 Twin Cities Road</t>
  </si>
  <si>
    <t>Galt, Ca 95632</t>
  </si>
  <si>
    <t>Lana Corcoran</t>
  </si>
  <si>
    <t>Loftis</t>
  </si>
  <si>
    <t>Kieran</t>
  </si>
  <si>
    <t>loftisfamily@yahoo.com</t>
  </si>
  <si>
    <t>Master Eric De Jesus</t>
  </si>
  <si>
    <t>AMAA</t>
  </si>
  <si>
    <t>MyKicks Taekwondo</t>
  </si>
  <si>
    <t>1816 Magnolia Ave</t>
  </si>
  <si>
    <t>Burlingame CA 94010</t>
  </si>
  <si>
    <t>martha loftis</t>
  </si>
  <si>
    <t>415.793.5235</t>
  </si>
  <si>
    <t>Aidan</t>
  </si>
  <si>
    <t>martha@millscreek.net</t>
  </si>
  <si>
    <t>Master Eric de Jesus</t>
  </si>
  <si>
    <t>MyKicksTaekwondo</t>
  </si>
  <si>
    <t>Guevarra</t>
  </si>
  <si>
    <t>Esmeralda</t>
  </si>
  <si>
    <t>aleguizar@hotmail.com</t>
  </si>
  <si>
    <t>Antioch,CA 94531</t>
  </si>
  <si>
    <t>Robert Guevarra</t>
  </si>
  <si>
    <t>Robert Jr</t>
  </si>
  <si>
    <t>Master</t>
  </si>
  <si>
    <t>Howard</t>
  </si>
  <si>
    <t>mindyh1619@yahoo.com</t>
  </si>
  <si>
    <t>4th Dan</t>
  </si>
  <si>
    <t>Master Fred Estrada</t>
  </si>
  <si>
    <t>Robinson's Taekwondo - Galt</t>
  </si>
  <si>
    <t>10434 Twin Cities Rd. Ste. 10</t>
  </si>
  <si>
    <t>Galt, Ca. 95632</t>
  </si>
  <si>
    <t>Dennis Howard</t>
  </si>
  <si>
    <t>916 607 6183</t>
  </si>
  <si>
    <t>Abraham</t>
  </si>
  <si>
    <t>joylynn_abraham@yahoo.com</t>
  </si>
  <si>
    <t>Blue/3rd keup</t>
  </si>
  <si>
    <t>Jacob Abraham</t>
  </si>
  <si>
    <t>408-318-3137</t>
  </si>
  <si>
    <t>Leejon Taekwondo</t>
  </si>
  <si>
    <t>6073 Cahalan Avenue</t>
  </si>
  <si>
    <t>Junior Martinez</t>
  </si>
  <si>
    <t>Jenée</t>
  </si>
  <si>
    <t>Ray</t>
  </si>
  <si>
    <t>Bethany</t>
  </si>
  <si>
    <t>729 Welch St.</t>
  </si>
  <si>
    <t>therays.3@comcast.net</t>
  </si>
  <si>
    <t>Kristen</t>
  </si>
  <si>
    <t>5722 E Kings Canyon</t>
  </si>
  <si>
    <t>Fresno CA 93727</t>
  </si>
  <si>
    <t>Steve Ray</t>
  </si>
  <si>
    <t>792 Welch Street</t>
  </si>
  <si>
    <t>559-213-4543</t>
  </si>
  <si>
    <t>FLORES III</t>
  </si>
  <si>
    <t>RAMON</t>
  </si>
  <si>
    <t>flores_monalisa@yahoo.com</t>
  </si>
  <si>
    <t>BLACK BELT</t>
  </si>
  <si>
    <t>JOHN LO/ BRIAN SINGER</t>
  </si>
  <si>
    <t>CUTTING EDGE MARTIAL ARTS</t>
  </si>
  <si>
    <t>2411 S. STOCKTON ST. #2</t>
  </si>
  <si>
    <t>LODI, CA. 95240</t>
  </si>
  <si>
    <t>MONA LISA FLORES</t>
  </si>
  <si>
    <t>209 570-6656</t>
  </si>
  <si>
    <t>Jackson</t>
  </si>
  <si>
    <t>Katie</t>
  </si>
  <si>
    <t>ajaxon@pacbell.net</t>
  </si>
  <si>
    <t>Peterson</t>
  </si>
  <si>
    <t>Tessa</t>
  </si>
  <si>
    <t>rsp513@yahoo.com</t>
  </si>
  <si>
    <t>Art Jackson</t>
  </si>
  <si>
    <t>820 E. Dunne Ave.</t>
  </si>
  <si>
    <t>408-204-9997</t>
  </si>
  <si>
    <t>Arthur</t>
  </si>
  <si>
    <t>Meyers</t>
  </si>
  <si>
    <t>Rebecca</t>
  </si>
  <si>
    <t>meyerscherie@gmail.com</t>
  </si>
  <si>
    <t>5920 E Shields Ave #105</t>
  </si>
  <si>
    <t>Andy Meyers</t>
  </si>
  <si>
    <t>201-577-8410</t>
  </si>
  <si>
    <t>Jaqueline</t>
  </si>
  <si>
    <t>Sunnyside taekwondo</t>
  </si>
  <si>
    <t>5920 E. Shields Ave St #105</t>
  </si>
  <si>
    <t>Fresno Ca 93727</t>
  </si>
  <si>
    <t>Graham or kristin</t>
  </si>
  <si>
    <t>559-994-3622 or 559-392-6805</t>
  </si>
  <si>
    <t>Sandberg</t>
  </si>
  <si>
    <t>sandbergrj03@yahoo.com</t>
  </si>
  <si>
    <t>Taekwonkids</t>
  </si>
  <si>
    <t>Jenna Sandberg</t>
  </si>
  <si>
    <t>408-391-1234</t>
  </si>
  <si>
    <t>Modern Day Knights/American Martial Arts Academy</t>
  </si>
  <si>
    <t>6635 Alhambra Ave. #107</t>
  </si>
  <si>
    <t>Paige Casamajor</t>
  </si>
  <si>
    <t>925 639 4641</t>
  </si>
  <si>
    <t>Cooney</t>
  </si>
  <si>
    <t>mhwkng@gmail.com</t>
  </si>
  <si>
    <t>Grand Master Jung Woo Suh / Head Instructor William Evon</t>
  </si>
  <si>
    <t>J W Suh's Tae Kwon Do Center</t>
  </si>
  <si>
    <t>Mihwa Kang</t>
  </si>
  <si>
    <t>408-507-8628</t>
  </si>
  <si>
    <t>Banfield</t>
  </si>
  <si>
    <t>Emily</t>
  </si>
  <si>
    <t>charbanfield@yahoo.com</t>
  </si>
  <si>
    <t>1845 Prater Way Suite L</t>
  </si>
  <si>
    <t>Sparks NV 89431</t>
  </si>
  <si>
    <t>Charlotte Banfield</t>
  </si>
  <si>
    <t>775-225-0901</t>
  </si>
  <si>
    <t>esther411@gmail.com</t>
  </si>
  <si>
    <t>Jeong Kim / Esther Kim</t>
  </si>
  <si>
    <t>408-406-5839 / 408-221-6327</t>
  </si>
  <si>
    <t>408-406-5839 /408 - 221-6327</t>
  </si>
  <si>
    <t>Sath</t>
  </si>
  <si>
    <t>Allex</t>
  </si>
  <si>
    <t>ratanasath@yahoo.com</t>
  </si>
  <si>
    <t>Lee Jon Taekwondo</t>
  </si>
  <si>
    <t>6073 Cahalan Ave.</t>
  </si>
  <si>
    <t>San Jose, California, 95123</t>
  </si>
  <si>
    <t>Ratana Sath</t>
  </si>
  <si>
    <t>ingram</t>
  </si>
  <si>
    <t>tori</t>
  </si>
  <si>
    <t>tandzing2@comcast.net</t>
  </si>
  <si>
    <t>Joycelynn</t>
  </si>
  <si>
    <t>Black belt 1st Poom</t>
  </si>
  <si>
    <t>tsw_2020@yahoo.com</t>
  </si>
  <si>
    <t>Mstr. Thomas Mar</t>
  </si>
  <si>
    <t>KMAC (HQ)</t>
  </si>
  <si>
    <t>san francisco, ca 94112</t>
  </si>
  <si>
    <t>tracy anderson-ingram</t>
  </si>
  <si>
    <t>909-957-6329</t>
  </si>
  <si>
    <t>zoe</t>
  </si>
  <si>
    <t>Black belt 2nd Poom</t>
  </si>
  <si>
    <t>Master Chang-il Kim</t>
  </si>
  <si>
    <t>5722 E Kings Canyon Rd</t>
  </si>
  <si>
    <t>Garcia</t>
  </si>
  <si>
    <t>John Yang</t>
  </si>
  <si>
    <t>josen_g8203@yahoo.com</t>
  </si>
  <si>
    <t>559-978-4845</t>
  </si>
  <si>
    <t>Soares</t>
  </si>
  <si>
    <t>Kiana</t>
  </si>
  <si>
    <t>kirstin.soares@gmail.com</t>
  </si>
  <si>
    <t>Red-black</t>
  </si>
  <si>
    <t>Robinson's taekwondo</t>
  </si>
  <si>
    <t>10434 twin cities</t>
  </si>
  <si>
    <t>Galt ca 95632</t>
  </si>
  <si>
    <t>Josen garcia</t>
  </si>
  <si>
    <t>Ian Johnson</t>
  </si>
  <si>
    <t>Oakland Black Belt Center</t>
  </si>
  <si>
    <t>238 E 15th Street, Oakland</t>
  </si>
  <si>
    <t>kundu</t>
  </si>
  <si>
    <t>Nipun</t>
  </si>
  <si>
    <t>Kirstin Soares</t>
  </si>
  <si>
    <t>baljeetkundu@gmail.com</t>
  </si>
  <si>
    <t>San Jose CA 95129</t>
  </si>
  <si>
    <t>Kavitha Rumugaratnam</t>
  </si>
  <si>
    <t>Nikolov</t>
  </si>
  <si>
    <t>Cortez</t>
  </si>
  <si>
    <t>Alice</t>
  </si>
  <si>
    <t>anton.kyosev@gmail.com</t>
  </si>
  <si>
    <t>avjcortez@yahoo.com</t>
  </si>
  <si>
    <t>TaekwonKids</t>
  </si>
  <si>
    <t>Chi Ching Hung</t>
  </si>
  <si>
    <t>Lucy Sanchez</t>
  </si>
  <si>
    <t>650-961-7307</t>
  </si>
  <si>
    <t>1111 W. El Camino Real, Ste# 117</t>
  </si>
  <si>
    <t>Veselina Stoeva-Kyoseva</t>
  </si>
  <si>
    <t>408-480-6569</t>
  </si>
  <si>
    <t>Woodley</t>
  </si>
  <si>
    <t>Bella</t>
  </si>
  <si>
    <t>info@mwfp.us</t>
  </si>
  <si>
    <t>5720 E. Kings Canyon Rd</t>
  </si>
  <si>
    <t>Fresno Ca,</t>
  </si>
  <si>
    <t>Mark Woodley</t>
  </si>
  <si>
    <t>SUDHARSAN</t>
  </si>
  <si>
    <t>Rahul</t>
  </si>
  <si>
    <t>sudhu@yahoo.com</t>
  </si>
  <si>
    <t>Pay-at-the-door</t>
  </si>
  <si>
    <t>Tornado Sports Club</t>
  </si>
  <si>
    <t>500 Boulder Ct</t>
  </si>
  <si>
    <t>Pleasonton</t>
  </si>
  <si>
    <t>Priya Sudharsan</t>
  </si>
  <si>
    <t>Roshni</t>
  </si>
  <si>
    <t>Hyon</t>
  </si>
  <si>
    <t>hyonmail@gmail.com</t>
  </si>
  <si>
    <t>Master Ren</t>
  </si>
  <si>
    <t>CWSF</t>
  </si>
  <si>
    <t>90 Welsh St</t>
  </si>
  <si>
    <t>San Francisco, CA 94107</t>
  </si>
  <si>
    <t>Brian Goodness</t>
  </si>
  <si>
    <t>808-276-6016</t>
  </si>
  <si>
    <t>3rd dan</t>
  </si>
  <si>
    <t>Master Seo, coach kathryn green</t>
  </si>
  <si>
    <t>White Tiger</t>
  </si>
  <si>
    <t>25003 Pitkin Road, suite E500</t>
  </si>
  <si>
    <t>Spring, TX 33786</t>
  </si>
  <si>
    <t>kathryn green</t>
  </si>
  <si>
    <t>281-770-3353</t>
  </si>
  <si>
    <t>54 LBS</t>
  </si>
  <si>
    <t>DERRICK CARTER</t>
  </si>
  <si>
    <t>SUNNYSIDE TAEKWONDO</t>
  </si>
  <si>
    <t>FRESNO, CA 93727</t>
  </si>
  <si>
    <t>RUBY MATEOS</t>
  </si>
  <si>
    <t>Pelito</t>
  </si>
  <si>
    <t>Nahya</t>
  </si>
  <si>
    <t>Master Tanner</t>
  </si>
  <si>
    <t>lenrn05-prn@yahoo.com</t>
  </si>
  <si>
    <t>First Taekwondo</t>
  </si>
  <si>
    <t>9728 Virginia St.</t>
  </si>
  <si>
    <t>Reno, nv 89511</t>
  </si>
  <si>
    <t>Shelley Schy</t>
  </si>
  <si>
    <t>Jacque</t>
  </si>
  <si>
    <t>2101 Club Center Drive</t>
  </si>
  <si>
    <t>Sacramento, CA, 95835</t>
  </si>
  <si>
    <t>Pablo T. Pelito Jr.</t>
  </si>
  <si>
    <t>Carah</t>
  </si>
  <si>
    <t>McBride</t>
  </si>
  <si>
    <t>Fiona</t>
  </si>
  <si>
    <t>kevin.mcbride@pacbell.net</t>
  </si>
  <si>
    <t>Kevin McBride</t>
  </si>
  <si>
    <t>Liam</t>
  </si>
  <si>
    <t>Savannah</t>
  </si>
  <si>
    <t>msilva@sjm.com</t>
  </si>
  <si>
    <t>Monticello Academy</t>
  </si>
  <si>
    <t>Maria Silva</t>
  </si>
  <si>
    <t>Mario Disalvo</t>
  </si>
  <si>
    <t>408-210-6394</t>
  </si>
  <si>
    <t>559-393-5440</t>
  </si>
  <si>
    <t>Vincent</t>
  </si>
  <si>
    <t>Elbert</t>
  </si>
  <si>
    <t>Mulchandani</t>
  </si>
  <si>
    <t>John</t>
  </si>
  <si>
    <t>Aahana</t>
  </si>
  <si>
    <t>weebeeinc2@aol.com</t>
  </si>
  <si>
    <t>soolee7@yahoo.com</t>
  </si>
  <si>
    <t>high blue</t>
  </si>
  <si>
    <t>Klamath Family Taekwondo</t>
  </si>
  <si>
    <t>2200 Shasta Way</t>
  </si>
  <si>
    <t>Klamath Falls, Or 97601</t>
  </si>
  <si>
    <t>Nikki Elbert</t>
  </si>
  <si>
    <t>541-281-6784</t>
  </si>
  <si>
    <t>2065 W El Camino Real suite B</t>
  </si>
  <si>
    <t>Soo Mulchandani</t>
  </si>
  <si>
    <t>Feizi</t>
  </si>
  <si>
    <t>Sam</t>
  </si>
  <si>
    <t>sfeizi97@gmail.com</t>
  </si>
  <si>
    <t>155 lb</t>
  </si>
  <si>
    <t>Advanced red</t>
  </si>
  <si>
    <t>Master Barbara brand</t>
  </si>
  <si>
    <t>Sacramento Taekwondo club</t>
  </si>
  <si>
    <t>2450 Natomas Park Dr.</t>
  </si>
  <si>
    <t>Sacramento, CA, 95833</t>
  </si>
  <si>
    <t>Azadeh Kheirolomoom</t>
  </si>
  <si>
    <t>916-955-5821</t>
  </si>
  <si>
    <t>Sayeh</t>
  </si>
  <si>
    <t>sayfeizi99@gmail.com</t>
  </si>
  <si>
    <t>115 lb</t>
  </si>
  <si>
    <t>Hasan</t>
  </si>
  <si>
    <t>Bilal</t>
  </si>
  <si>
    <t>zamal264@yahoo.com</t>
  </si>
  <si>
    <t>Jinhee Sonu</t>
  </si>
  <si>
    <t>408-663-3090</t>
  </si>
  <si>
    <t>2nd dan</t>
  </si>
  <si>
    <t>Champion Taekwondo</t>
  </si>
  <si>
    <t>11811 Mukilteo Speedway #200 A</t>
  </si>
  <si>
    <t>Rika Vandayani</t>
  </si>
  <si>
    <t>Ari</t>
  </si>
  <si>
    <t>Bianca</t>
  </si>
  <si>
    <t>Akin</t>
  </si>
  <si>
    <t>jandtakin@sbcglobal.net</t>
  </si>
  <si>
    <t>Advanced Blue</t>
  </si>
  <si>
    <t>Sacramento taekwondo club</t>
  </si>
  <si>
    <t>Club center drive/Natomas park</t>
  </si>
  <si>
    <t>Sacramento, ca, 95835</t>
  </si>
  <si>
    <t>Jennifer and Tim</t>
  </si>
  <si>
    <t>916-402-9270 or 916-505-1905</t>
  </si>
  <si>
    <t>Hodges</t>
  </si>
  <si>
    <t>hodges.jennifer.m@gmail.com</t>
  </si>
  <si>
    <t>Lugo</t>
  </si>
  <si>
    <t>Miah</t>
  </si>
  <si>
    <t>thelugospc@charter.net</t>
  </si>
  <si>
    <t>Grand Master Church</t>
  </si>
  <si>
    <t>Klamath Family TKD</t>
  </si>
  <si>
    <t>80 Lbs.</t>
  </si>
  <si>
    <t>Klamath Falls, OR 97601</t>
  </si>
  <si>
    <t>Char Dean</t>
  </si>
  <si>
    <t>231-894-4337</t>
  </si>
  <si>
    <t>Cannon</t>
  </si>
  <si>
    <t>Becky</t>
  </si>
  <si>
    <t>Black- first Dan</t>
  </si>
  <si>
    <t>Morgan hill, Ca. 95037</t>
  </si>
  <si>
    <t>Daman</t>
  </si>
  <si>
    <t>rbrannon431@msn.com</t>
  </si>
  <si>
    <t>Lincoln</t>
  </si>
  <si>
    <t>Not sure we can do anything for him :(</t>
  </si>
  <si>
    <t>1st dan black</t>
  </si>
  <si>
    <t>Master Kemsley</t>
  </si>
  <si>
    <t>Tao Sports Taekwondo</t>
  </si>
  <si>
    <t>519 San Ramon Valley Blvd</t>
  </si>
  <si>
    <t>Danville, Ca 94526</t>
  </si>
  <si>
    <t>Rebeca Daman</t>
  </si>
  <si>
    <t>925-788-4254</t>
  </si>
  <si>
    <t>75 pounds</t>
  </si>
  <si>
    <t>10924 Mukilteo Speedway, Suite B</t>
  </si>
  <si>
    <t>Mukilteo, WA 98275</t>
  </si>
  <si>
    <t>Edward Curran</t>
  </si>
  <si>
    <t>Lamorinda Martial Arts School (LMAS)</t>
  </si>
  <si>
    <t>10924 Mukilteo Speedway Suite B</t>
  </si>
  <si>
    <t>Mukilteo, Washington 98275</t>
  </si>
  <si>
    <t>85 lbs</t>
  </si>
  <si>
    <t>Master June</t>
  </si>
  <si>
    <t>10924 Mukilteo speedway Suite B</t>
  </si>
  <si>
    <t>Mukilteo, WA, 98275</t>
  </si>
  <si>
    <t>Jongjin Kim</t>
  </si>
  <si>
    <t>425-320-7877</t>
  </si>
  <si>
    <t>Douglass</t>
  </si>
  <si>
    <t>yorkshire6@aol.com</t>
  </si>
  <si>
    <t>152lbs</t>
  </si>
  <si>
    <t>Black Belt/Second Dan</t>
  </si>
  <si>
    <t>Eric De Jesus</t>
  </si>
  <si>
    <t>1816 Magnolia Avenue</t>
  </si>
  <si>
    <t>Burlingame, California, CA 94010</t>
  </si>
  <si>
    <t>Sarah Douglass</t>
  </si>
  <si>
    <t>415 713 8771</t>
  </si>
  <si>
    <t>Marcos</t>
  </si>
  <si>
    <t>Anthony</t>
  </si>
  <si>
    <t>ahnewbeginnings@gmail.com</t>
  </si>
  <si>
    <t>Red (promotion test to black stripe on 5/10/14)</t>
  </si>
  <si>
    <t>Metro Tae Kwon Do</t>
  </si>
  <si>
    <t>1120 Roosevelt Avenue</t>
  </si>
  <si>
    <t>Anthony Marcos</t>
  </si>
  <si>
    <t>33kg</t>
  </si>
  <si>
    <t>June hwang</t>
  </si>
  <si>
    <t>Champion Tae Kwon Do</t>
  </si>
  <si>
    <t>Mukilteo wa 98275</t>
  </si>
  <si>
    <t>Mu sung kwon</t>
  </si>
  <si>
    <t>26kg</t>
  </si>
  <si>
    <t>Yuri Paige</t>
  </si>
  <si>
    <t>Sam Sorokin</t>
  </si>
  <si>
    <t>Black 1st Poom</t>
  </si>
  <si>
    <t>510.499.0250</t>
  </si>
  <si>
    <t>Truelsen</t>
  </si>
  <si>
    <t>Basil Hein</t>
  </si>
  <si>
    <t>fru_truelsen@yahoo.dk</t>
  </si>
  <si>
    <t>52,69 lb</t>
  </si>
  <si>
    <t>Green (6th kub)</t>
  </si>
  <si>
    <t>Anders Truelsen</t>
  </si>
  <si>
    <t>603 286 0440</t>
  </si>
  <si>
    <t>Handa</t>
  </si>
  <si>
    <t>Satyak</t>
  </si>
  <si>
    <t>atul_handa@hotmail.com</t>
  </si>
  <si>
    <t>Black Belt Dan 1</t>
  </si>
  <si>
    <t>Grand master Choi</t>
  </si>
  <si>
    <t>46515 Mission Blvd</t>
  </si>
  <si>
    <t>Fremont, CA 94539</t>
  </si>
  <si>
    <t>Atul Handa</t>
  </si>
  <si>
    <t>408 627 0550</t>
  </si>
  <si>
    <t>fernandez</t>
  </si>
  <si>
    <t>izeyah</t>
  </si>
  <si>
    <t>phol27@gmail.com</t>
  </si>
  <si>
    <t>110 lbs.</t>
  </si>
  <si>
    <t>james l. barrios</t>
  </si>
  <si>
    <t>evolution martial arts center</t>
  </si>
  <si>
    <t>2640 sommersville road</t>
  </si>
  <si>
    <t>antioch, ca. 94509</t>
  </si>
  <si>
    <t>arkaphol fernandez</t>
  </si>
  <si>
    <t>925-305-7093</t>
  </si>
  <si>
    <t>Agcaoili</t>
  </si>
  <si>
    <t>Juan Marcus</t>
  </si>
  <si>
    <t>gab@agcaoili.com</t>
  </si>
  <si>
    <t>MyKicks TKD</t>
  </si>
  <si>
    <t>1318 Magnolia Ave</t>
  </si>
  <si>
    <t>Burlingame, CA 94010</t>
  </si>
  <si>
    <t>Mr. Juan Gabriel Agcaoili</t>
  </si>
  <si>
    <t>(415) 2188140</t>
  </si>
  <si>
    <t>Row</t>
  </si>
  <si>
    <t>Cash</t>
  </si>
  <si>
    <t>smithwesson07@charter.net</t>
  </si>
  <si>
    <t>about 50-55</t>
  </si>
  <si>
    <t>Yellow Instructor</t>
  </si>
  <si>
    <t>Klamath Family Tea Kwon Do</t>
  </si>
  <si>
    <t>Klamath Falls, Or. 97601</t>
  </si>
  <si>
    <t>Ryan Row</t>
  </si>
  <si>
    <t>541-891-6861</t>
  </si>
  <si>
    <t>Tyson Keej</t>
  </si>
  <si>
    <t>tylee4323@yahoo.com</t>
  </si>
  <si>
    <t>Red Belt with Black Stripe</t>
  </si>
  <si>
    <t>Master Chang Il Kim</t>
  </si>
  <si>
    <t>5722 E. Kings Canyon Rd</t>
  </si>
  <si>
    <t>559-916-0515</t>
  </si>
  <si>
    <t>559-260-0823</t>
  </si>
  <si>
    <t>Han</t>
  </si>
  <si>
    <t>Derek</t>
  </si>
  <si>
    <t>jylee2010@hotmail.com</t>
  </si>
  <si>
    <t>69.4lb</t>
  </si>
  <si>
    <t>Mr. Ivon</t>
  </si>
  <si>
    <t>JTC taekwondo</t>
  </si>
  <si>
    <t>San Jose,CA 95129</t>
  </si>
  <si>
    <t>Sang Kyun Han</t>
  </si>
  <si>
    <t>Shrirang</t>
  </si>
  <si>
    <t>55.8 kg</t>
  </si>
  <si>
    <t>Black / 1 dan</t>
  </si>
  <si>
    <t>Bill Evon</t>
  </si>
  <si>
    <t>Giriraj Bagdi</t>
  </si>
  <si>
    <t>Kwan</t>
  </si>
  <si>
    <t>Connor</t>
  </si>
  <si>
    <t>randyq333@hotmail.com</t>
  </si>
  <si>
    <t>170 Branham Ln. suite 2A</t>
  </si>
  <si>
    <t>San Jose , Ca. 95136</t>
  </si>
  <si>
    <t>Genaro or Julie Lugo</t>
  </si>
  <si>
    <t>408-640-9325 or 408-607-1996</t>
  </si>
  <si>
    <t>Thomas Mar</t>
  </si>
  <si>
    <t>Korean Martial Arts Center</t>
  </si>
  <si>
    <t>1414 Ocean Ave</t>
  </si>
  <si>
    <t>San Francisco, CA 94112-1732</t>
  </si>
  <si>
    <t>Randy Quan</t>
  </si>
  <si>
    <t>415-999-1681</t>
  </si>
  <si>
    <t>50ish</t>
  </si>
  <si>
    <t>Saraiya</t>
  </si>
  <si>
    <t>Sonika</t>
  </si>
  <si>
    <t>alpesh_saraiya@hotmail.com</t>
  </si>
  <si>
    <t>3345 Lochinvar Avenue</t>
  </si>
  <si>
    <t>Alpesh Saraiya</t>
  </si>
  <si>
    <t>408-887-6315</t>
  </si>
  <si>
    <t>Gupta</t>
  </si>
  <si>
    <t>Alisha</t>
  </si>
  <si>
    <t>tabbugupta@gmail.com</t>
  </si>
  <si>
    <t>3345 Lochinvar Ave,</t>
  </si>
  <si>
    <t>Tabbassum Gupta</t>
  </si>
  <si>
    <t>408-891-0161</t>
  </si>
  <si>
    <t>Tomic</t>
  </si>
  <si>
    <t>Michaela</t>
  </si>
  <si>
    <t>lmgorge@live.com</t>
  </si>
  <si>
    <t>Mr. Art Jackson</t>
  </si>
  <si>
    <t>ATC Morgan Hill</t>
  </si>
  <si>
    <t>66 lbs</t>
  </si>
  <si>
    <t>Approved by parent. Requested by John (1:24PM 5/20/14)</t>
  </si>
  <si>
    <t>Morgan Hill</t>
  </si>
  <si>
    <t>George Tomic</t>
  </si>
  <si>
    <t>650 933 2510</t>
  </si>
  <si>
    <t>On registration list twice - double register??</t>
  </si>
  <si>
    <t>One ticket refunded and resolved</t>
  </si>
  <si>
    <t>Qty 2 on Eventbrite. E-mail sent 1:12AM (5/21/14) - JD</t>
  </si>
  <si>
    <t>GUTING</t>
  </si>
  <si>
    <t>ANGELICA</t>
  </si>
  <si>
    <t>anthony@guting.net</t>
  </si>
  <si>
    <t>remove from competition due to injury</t>
  </si>
  <si>
    <t>remove from jr and senior divisions</t>
  </si>
  <si>
    <t>approved by parent. requested by adrienne</t>
  </si>
  <si>
    <t>Does her dad coach other people too or does he need to be removed as well?</t>
  </si>
  <si>
    <t>Walch</t>
  </si>
  <si>
    <t>marivic.walch@gmail.com</t>
  </si>
  <si>
    <t>Marivic Walch</t>
  </si>
  <si>
    <t>415-370-8987</t>
  </si>
  <si>
    <t>Sierra</t>
  </si>
  <si>
    <t>1008 Blossom Hill Road</t>
  </si>
  <si>
    <t>Cheryl Pabo</t>
  </si>
  <si>
    <t>Debnath</t>
  </si>
  <si>
    <t>Kirin</t>
  </si>
  <si>
    <t>runi.chatto@gmail.com</t>
  </si>
  <si>
    <t>Meara</t>
  </si>
  <si>
    <t>64 pounds</t>
  </si>
  <si>
    <t>Champion TKD</t>
  </si>
  <si>
    <t>Black 1</t>
  </si>
  <si>
    <t>50-not sure??</t>
  </si>
  <si>
    <t>58 lbs</t>
  </si>
  <si>
    <t>Approved by parent. Requested by John (7:43 5/2014)</t>
  </si>
  <si>
    <t>67 lbs</t>
  </si>
  <si>
    <t>dfeng2@gmail.com</t>
  </si>
  <si>
    <t>spenc</t>
  </si>
  <si>
    <t>Kristian</t>
  </si>
  <si>
    <t>Maybe for Gina Kang or for UCDavis people</t>
  </si>
  <si>
    <t>accidentally registered for sr sparring, needs to be JUNIOR</t>
  </si>
  <si>
    <t>change to jr sparring division</t>
  </si>
  <si>
    <t>This is for Michael Chun, yes? I think David may be the father?</t>
  </si>
  <si>
    <t>&lt; Sorry yes. David is the father. Michael is the competitor</t>
  </si>
  <si>
    <t>44 lbs</t>
  </si>
  <si>
    <t>Runi Chattopadhyay</t>
  </si>
  <si>
    <t>415-359-5470</t>
  </si>
  <si>
    <t>This is for Antonio Hurtado, yes? Is marckanthony the father?</t>
  </si>
  <si>
    <t>&lt; Marckanthony is the son according to e-mail. They input the wrong first name during registration</t>
  </si>
  <si>
    <t>New Competitors Below (please ignore those bolded for now. Not complete yet)</t>
  </si>
  <si>
    <t>Money Order at-the-door payment</t>
  </si>
  <si>
    <t>Pending</t>
  </si>
  <si>
    <t>Only doing sparring. Resolved on Eventbrite</t>
  </si>
  <si>
    <t xml:space="preserve">Approved by Parent </t>
  </si>
  <si>
    <t>See cells H97, I97... need birthdate clarification first</t>
  </si>
  <si>
    <t>Updated. In I97</t>
  </si>
  <si>
    <t>Entered in the wrong BD. My bad. - JD</t>
  </si>
  <si>
    <t>Discovery Martials Arts</t>
  </si>
  <si>
    <t>El Dorado</t>
  </si>
  <si>
    <t>See cell I98... need birthday clarificaiton first</t>
  </si>
  <si>
    <t>Updated. In I98</t>
  </si>
  <si>
    <t>need weight</t>
  </si>
  <si>
    <t>82 lbs</t>
  </si>
  <si>
    <t>Approved by Parent - JD</t>
  </si>
  <si>
    <t>82.1 lbs</t>
  </si>
  <si>
    <t>Pimentel</t>
  </si>
  <si>
    <t>Lucas</t>
  </si>
  <si>
    <t>maranda.vandenbroek@gmail.com</t>
  </si>
  <si>
    <t>Change to Blue.</t>
  </si>
  <si>
    <t>Needs to talk to Master first. Latest tomorrow. E-mail sent 9:30PM 5/20/14. Follow up 6:30PM 5/21/14</t>
  </si>
  <si>
    <t>Elite TKD</t>
  </si>
  <si>
    <t>Kristie</t>
  </si>
  <si>
    <t>junegyu.park@gmail.com</t>
  </si>
  <si>
    <t>E-mail sent 9:30PM 5/20/14. Follow up 6:30PM 5/21/14</t>
  </si>
  <si>
    <t>E-mailed 1:13AM 5/21/14. Follow up 6:30PM 5/21/14 - JD</t>
  </si>
  <si>
    <t>Prashar</t>
  </si>
  <si>
    <t>Kushal</t>
  </si>
  <si>
    <t>rimpleprashar@yahoo.com</t>
  </si>
  <si>
    <t>E-mailed 6:58PM 5/21/14. Will call if no response by 8PM - JD</t>
  </si>
  <si>
    <t>Evolution</t>
  </si>
  <si>
    <t>SONU</t>
  </si>
  <si>
    <t>LYNN</t>
  </si>
  <si>
    <t>chin.sonu@gmail.com</t>
  </si>
  <si>
    <t>CHIN SONU</t>
  </si>
  <si>
    <t>TAEKWON KIDS</t>
  </si>
  <si>
    <t>2065 W EL CAMINO REAL STE.B</t>
  </si>
  <si>
    <t>MOUNTAIN VIEW, CA 94040</t>
  </si>
  <si>
    <t>408-600-9052</t>
  </si>
  <si>
    <t>Garr</t>
  </si>
  <si>
    <t>Papakostas</t>
  </si>
  <si>
    <t>Thanasis</t>
  </si>
  <si>
    <t>Papakostas55@gmail.com</t>
  </si>
  <si>
    <t>Millbrae Tae Kwon Do Black Belt School</t>
  </si>
  <si>
    <t>Raelene Papakostas</t>
  </si>
  <si>
    <t>650-823-5590</t>
  </si>
  <si>
    <t>Givans</t>
  </si>
  <si>
    <t>Hye-yeon Yoon</t>
  </si>
  <si>
    <t>estolas</t>
  </si>
  <si>
    <t>samuel</t>
  </si>
  <si>
    <t>jennilemsam@yahoo.com</t>
  </si>
  <si>
    <t>110lbs</t>
  </si>
  <si>
    <t>black/2nd</t>
  </si>
  <si>
    <t>edward givans</t>
  </si>
  <si>
    <t>givans tkd academy</t>
  </si>
  <si>
    <t>4851 lone tree way suite a1</t>
  </si>
  <si>
    <t>antioch, ca 94531</t>
  </si>
  <si>
    <t>lemuel estolas</t>
  </si>
  <si>
    <t>530 409-4986</t>
  </si>
  <si>
    <t>Weigel</t>
  </si>
  <si>
    <t>Khristien</t>
  </si>
  <si>
    <t>1gwenf@gmail.com</t>
  </si>
  <si>
    <t>Guyl Hab TKD</t>
  </si>
  <si>
    <t>73 lbs</t>
  </si>
  <si>
    <t>Master Chang Mun</t>
  </si>
  <si>
    <t>Morgan hill</t>
  </si>
  <si>
    <t>Edwina Weigel</t>
  </si>
  <si>
    <t>408-665-2880</t>
  </si>
  <si>
    <t>ferdiansyah</t>
  </si>
  <si>
    <t>ariandi</t>
  </si>
  <si>
    <t>negacolor2002@yahoo.com</t>
  </si>
  <si>
    <t>black / 1st dan</t>
  </si>
  <si>
    <t>hk paik</t>
  </si>
  <si>
    <t>tae kwon do black belt school</t>
  </si>
  <si>
    <t>rita sumarsono</t>
  </si>
  <si>
    <t>black dan 1st / poom 1st</t>
  </si>
  <si>
    <t>High blue</t>
  </si>
  <si>
    <t>Klamath falls, or 97601</t>
  </si>
  <si>
    <t>Loring</t>
  </si>
  <si>
    <t>amy@amykc.com</t>
  </si>
  <si>
    <t>Sawyer</t>
  </si>
  <si>
    <t>85 Pounds</t>
  </si>
  <si>
    <t>Red/ 2 KUP</t>
  </si>
  <si>
    <t>Amy Czosek</t>
  </si>
  <si>
    <t>408-825-3186</t>
  </si>
  <si>
    <t>Miles</t>
  </si>
  <si>
    <t>56 Pounds</t>
  </si>
  <si>
    <t>Klamath</t>
  </si>
  <si>
    <t>Mangonon</t>
  </si>
  <si>
    <t>ivymi@yahoo.com</t>
  </si>
  <si>
    <t>56 lbs</t>
  </si>
  <si>
    <t>Grandmaster Merrill Jung</t>
  </si>
  <si>
    <t>1414 Ocean Avenue</t>
  </si>
  <si>
    <t>San Francisco, CA 94112</t>
  </si>
  <si>
    <t>Mark Mangonon</t>
  </si>
  <si>
    <t>Rieden</t>
  </si>
  <si>
    <t>Kevin-Joseph</t>
  </si>
  <si>
    <t>kevinandji@sbcglobal.net</t>
  </si>
  <si>
    <t>KMAC</t>
  </si>
  <si>
    <t>Mr. William Evon</t>
  </si>
  <si>
    <t>Ji Rieden</t>
  </si>
  <si>
    <t>408-313-2361</t>
  </si>
  <si>
    <t>Red belt/2nd keup</t>
  </si>
  <si>
    <t>Mr. Francisco Flores</t>
  </si>
  <si>
    <t>Koryo Martial Arts</t>
  </si>
  <si>
    <t>53lbs</t>
  </si>
  <si>
    <t>Heing kei Paik</t>
  </si>
  <si>
    <t>Millbrae taekwondo Black Belt School</t>
  </si>
  <si>
    <t>Weber</t>
  </si>
  <si>
    <t>1732 Tanen Street</t>
  </si>
  <si>
    <t>White belt registered for poomsae - we dont have a division</t>
  </si>
  <si>
    <t>Change to yellow</t>
  </si>
  <si>
    <t>Napa, CA 94558</t>
  </si>
  <si>
    <t xml:space="preserve">E-mail sent 6:30PM 5/21/14. </t>
  </si>
  <si>
    <t>Irina Reznikov</t>
  </si>
  <si>
    <t>415-637-6407</t>
  </si>
  <si>
    <t>She's all by herself anyway - Charles</t>
  </si>
  <si>
    <t>Black 2</t>
  </si>
  <si>
    <t>BARTLEY</t>
  </si>
  <si>
    <t>ANDRE</t>
  </si>
  <si>
    <t>Schueler</t>
  </si>
  <si>
    <t>Jessica</t>
  </si>
  <si>
    <t>pbschueler@gmail.com</t>
  </si>
  <si>
    <t>natrunz@gmail.com</t>
  </si>
  <si>
    <t>black - 1st poom</t>
  </si>
  <si>
    <t>white belt 1 stripe</t>
  </si>
  <si>
    <t>Pat Schueler</t>
  </si>
  <si>
    <t>408-203-5811</t>
  </si>
  <si>
    <t>Christian</t>
  </si>
  <si>
    <t>rafakim@gmail.com</t>
  </si>
  <si>
    <t>38Kg (83.7 Lb)</t>
  </si>
  <si>
    <t>6073 CAHALAN AVE</t>
  </si>
  <si>
    <t>Tae Woo Kim</t>
  </si>
  <si>
    <t>408-702-8519</t>
  </si>
  <si>
    <t>Silveira</t>
  </si>
  <si>
    <t>karenliao22@yahoo.com</t>
  </si>
  <si>
    <t>Lamorinda</t>
  </si>
  <si>
    <t>Millbrae,CA 94030</t>
  </si>
  <si>
    <t>Roy Situ</t>
  </si>
  <si>
    <t>415 509 2039</t>
  </si>
  <si>
    <t>Micheal Quintana</t>
  </si>
  <si>
    <t>Karen Silveira</t>
  </si>
  <si>
    <t>408-921-4766</t>
  </si>
  <si>
    <t>Gerth</t>
  </si>
  <si>
    <t>Brianna</t>
  </si>
  <si>
    <t>sgshaunagerth@gmail.com</t>
  </si>
  <si>
    <t>84.9 pounds</t>
  </si>
  <si>
    <t>5920 E Shields Ave</t>
  </si>
  <si>
    <t>Fresno,CA 93727</t>
  </si>
  <si>
    <t>Shauna Gerth</t>
  </si>
  <si>
    <t>559-577-9559</t>
  </si>
  <si>
    <t>Bega</t>
  </si>
  <si>
    <t>Cole</t>
  </si>
  <si>
    <t>snbega@gmail.com</t>
  </si>
  <si>
    <t>62lbs</t>
  </si>
  <si>
    <t>Master Mun/Coach Jackson</t>
  </si>
  <si>
    <t>American Taekwondo Center</t>
  </si>
  <si>
    <t>Morgan Hill, CA 95020</t>
  </si>
  <si>
    <t>Sarah Bega</t>
  </si>
  <si>
    <t>408-823-9335</t>
  </si>
  <si>
    <t>Arellano</t>
  </si>
  <si>
    <t>Angelica</t>
  </si>
  <si>
    <t>kattyarellano41@gmail.com</t>
  </si>
  <si>
    <t>Master Keo Kim</t>
  </si>
  <si>
    <t>5720 E. Kings Canyon Rd.,</t>
  </si>
  <si>
    <t>Katty Arellano-VonBerg</t>
  </si>
  <si>
    <t>559-2469780</t>
  </si>
  <si>
    <t>Zhang</t>
  </si>
  <si>
    <t>Jingyao</t>
  </si>
  <si>
    <t>pzhang2@qq.com</t>
  </si>
  <si>
    <t>Monticello</t>
  </si>
  <si>
    <t>Taekwondo El Dorado Hills</t>
  </si>
  <si>
    <t>El Dorado Hills, CA, 95762</t>
  </si>
  <si>
    <t>Peng Zhang</t>
  </si>
  <si>
    <t>Mahajan</t>
  </si>
  <si>
    <t>Aniket</t>
  </si>
  <si>
    <t>avinash.mahajan@gmail.com</t>
  </si>
  <si>
    <t>Red/1st keup</t>
  </si>
  <si>
    <t>Avinash Mahajan</t>
  </si>
  <si>
    <t>Laliberte</t>
  </si>
  <si>
    <t>Matis</t>
  </si>
  <si>
    <t>manonhains@gmail.com</t>
  </si>
  <si>
    <t>85.6 lbs</t>
  </si>
  <si>
    <t>Red belt</t>
  </si>
  <si>
    <t>Spencer Kau</t>
  </si>
  <si>
    <t>Koryo Martial-Arts Academy</t>
  </si>
  <si>
    <t>3550 Bernal Ave #100</t>
  </si>
  <si>
    <t>Remi Laliberte</t>
  </si>
  <si>
    <t>925 998-1156</t>
  </si>
  <si>
    <t>New Hope TKD</t>
  </si>
  <si>
    <t>Merrill W Jung</t>
  </si>
  <si>
    <t>Ton Huanbutta</t>
  </si>
  <si>
    <t>415-810-7155</t>
  </si>
  <si>
    <t>Singh</t>
  </si>
  <si>
    <t>Siddharth</t>
  </si>
  <si>
    <t>North Valley</t>
  </si>
  <si>
    <t>vijju.singh@gmail.com</t>
  </si>
  <si>
    <t>Black Belt, First Poom</t>
  </si>
  <si>
    <t>Vijay Singh</t>
  </si>
  <si>
    <t>Eugene</t>
  </si>
  <si>
    <t>jsb3k.hyogrp@ymail.com</t>
  </si>
  <si>
    <t>10434 Twin Cities Rd. Ste 10</t>
  </si>
  <si>
    <t>Elijah and Lupe Kim</t>
  </si>
  <si>
    <t>2097125210 / 9164795719</t>
  </si>
  <si>
    <t>Youn</t>
  </si>
  <si>
    <t>Boramee</t>
  </si>
  <si>
    <t>oroyoun@hotmail.com</t>
  </si>
  <si>
    <t>Sang Youn</t>
  </si>
  <si>
    <t>510-418-9070</t>
  </si>
  <si>
    <t>Chung</t>
  </si>
  <si>
    <t>Elshawn</t>
  </si>
  <si>
    <t>hishieny@hotmail.com</t>
  </si>
  <si>
    <t>Millbrae Taekwondo Black Belt School</t>
  </si>
  <si>
    <t>656 el camino real</t>
  </si>
  <si>
    <t>millbrae, CA 94030</t>
  </si>
  <si>
    <t>Shieny Chung</t>
  </si>
  <si>
    <t>415-819-9689</t>
  </si>
  <si>
    <t>Chou</t>
  </si>
  <si>
    <t>Eric</t>
  </si>
  <si>
    <t>ericchou@pacbell.net</t>
  </si>
  <si>
    <t>Robiinson's</t>
  </si>
  <si>
    <t>Henry Del Cruz</t>
  </si>
  <si>
    <t>Eric Chou</t>
  </si>
  <si>
    <t>510-304-9428</t>
  </si>
  <si>
    <t>Ogden</t>
  </si>
  <si>
    <t>Ian</t>
  </si>
  <si>
    <t>rush_ogden@yahoo.com</t>
  </si>
  <si>
    <t>Sacramento</t>
  </si>
  <si>
    <t>blue / 4th keup</t>
  </si>
  <si>
    <t>Rush Ogden</t>
  </si>
  <si>
    <t>415-699-4298</t>
  </si>
  <si>
    <t>Long</t>
  </si>
  <si>
    <t>Avalee</t>
  </si>
  <si>
    <t>teamthunderone@att.net</t>
  </si>
  <si>
    <t>North Valley TKD</t>
  </si>
  <si>
    <t>1660 grandview ave</t>
  </si>
  <si>
    <t>Reno nv 89523</t>
  </si>
  <si>
    <t>Chris Long</t>
  </si>
  <si>
    <t>(775) 997-8411</t>
  </si>
  <si>
    <t>Capristo</t>
  </si>
  <si>
    <t>Santana</t>
  </si>
  <si>
    <t>sanisto13@yahoo.com</t>
  </si>
  <si>
    <t>Silicon Valley TKD</t>
  </si>
  <si>
    <t>1st Black Belt Poom</t>
  </si>
  <si>
    <t>Millbrae TaeKwonDo Black Belt</t>
  </si>
  <si>
    <t>Polo Capristo</t>
  </si>
  <si>
    <t>Clark</t>
  </si>
  <si>
    <t>leehont@charter.net</t>
  </si>
  <si>
    <t>Black/1st Dan</t>
  </si>
  <si>
    <t>Grandmaster Vince Church</t>
  </si>
  <si>
    <t>Gary Clark</t>
  </si>
  <si>
    <t>541-331-4111</t>
  </si>
  <si>
    <t>Sally</t>
  </si>
  <si>
    <t>Vance</t>
  </si>
  <si>
    <t>Slaughter</t>
  </si>
  <si>
    <t>Topete</t>
  </si>
  <si>
    <t>makeup_83@yahoo.com</t>
  </si>
  <si>
    <t>Grandmaster Chae Song Mun</t>
  </si>
  <si>
    <t>820 E. Dunne Avenue, Suite 150</t>
  </si>
  <si>
    <t>Morgan Hill CA 95037</t>
  </si>
  <si>
    <t>Ignacia Topete-Garcia</t>
  </si>
  <si>
    <t>Master Chae Song Mun</t>
  </si>
  <si>
    <t>3001 Samike Drive, Suite 100</t>
  </si>
  <si>
    <t>Medford, OR 97504</t>
  </si>
  <si>
    <t>Sandra Tringolo</t>
  </si>
  <si>
    <t>Kalina</t>
  </si>
  <si>
    <t>Sunnyside</t>
  </si>
  <si>
    <t>ring  6 bracket 8</t>
  </si>
  <si>
    <t>EL Dorado Hills, CA 95762</t>
  </si>
  <si>
    <t>Piyush</t>
  </si>
  <si>
    <t>129.4 lbs</t>
  </si>
  <si>
    <t>Green belt/ 6th Keup</t>
  </si>
  <si>
    <t>Master Sims</t>
  </si>
  <si>
    <t>KMA</t>
  </si>
  <si>
    <t>3550 Bernal St</t>
  </si>
  <si>
    <t>Pleasanton, CA 94566</t>
  </si>
  <si>
    <t>Maranda Dziekonski</t>
  </si>
  <si>
    <t>TG TKD</t>
  </si>
  <si>
    <t>Jalagekar</t>
  </si>
  <si>
    <t>Abhiraj</t>
  </si>
  <si>
    <t>hjalagekar@yahoo.com</t>
  </si>
  <si>
    <t>111 W El Camino Real</t>
  </si>
  <si>
    <t>Hemant Jalagekar</t>
  </si>
  <si>
    <t>blue Gup 4</t>
  </si>
  <si>
    <t>Shetty</t>
  </si>
  <si>
    <t>Risha</t>
  </si>
  <si>
    <t>roopa.ganesh@gmail.com</t>
  </si>
  <si>
    <t>TKS Martial Arts Center</t>
  </si>
  <si>
    <t>Ganesha Tekkatte</t>
  </si>
  <si>
    <t>408-396-5976</t>
  </si>
  <si>
    <t>Stewart</t>
  </si>
  <si>
    <t>lisa.stewart@prsopirapc.com</t>
  </si>
  <si>
    <t>Dennis Nice</t>
  </si>
  <si>
    <t>408-499-4149</t>
  </si>
  <si>
    <t>Doan</t>
  </si>
  <si>
    <t>doan@jps.net</t>
  </si>
  <si>
    <t>UC Maritla Arts Prog</t>
  </si>
  <si>
    <t>Master Chae Mun</t>
  </si>
  <si>
    <t>ATC (Morgan Hill)</t>
  </si>
  <si>
    <t>820 E. Dunne Ave, Suite 150</t>
  </si>
  <si>
    <t>Kevin Doan</t>
  </si>
  <si>
    <t>408-921-6057</t>
  </si>
  <si>
    <t>Truong</t>
  </si>
  <si>
    <t>Patrick</t>
  </si>
  <si>
    <t>ttrinh@monticelloacademy.org</t>
  </si>
  <si>
    <t>2nd Don Black</t>
  </si>
  <si>
    <t>Mr. Arrash Jaffarzadeh</t>
  </si>
  <si>
    <t>Trinh Trinh</t>
  </si>
  <si>
    <t>408-891-7523</t>
  </si>
  <si>
    <t>Advanced Red Belt</t>
  </si>
  <si>
    <t>First Don Black</t>
  </si>
  <si>
    <t>Huang</t>
  </si>
  <si>
    <t>huang3474@gmail.com</t>
  </si>
  <si>
    <t>Gruber</t>
  </si>
  <si>
    <t>4822 Golen Foothill Pkwy</t>
  </si>
  <si>
    <t>James Huang</t>
  </si>
  <si>
    <t>Amy</t>
  </si>
  <si>
    <t>Alysia</t>
  </si>
  <si>
    <t>jillkrafts@comcast.net</t>
  </si>
  <si>
    <t>Yong in</t>
  </si>
  <si>
    <t>65 I THINK</t>
  </si>
  <si>
    <t>MASTER JAMES BARRIOS</t>
  </si>
  <si>
    <t>EVOLUTION MARTIAL ARTS CENTER</t>
  </si>
  <si>
    <t>2640 Somersville Rd.</t>
  </si>
  <si>
    <t>ANTIOCH, CA, 94509</t>
  </si>
  <si>
    <t>NATALIE SOSA</t>
  </si>
  <si>
    <t>925-325-7229</t>
  </si>
  <si>
    <t>Janney</t>
  </si>
  <si>
    <t>andreajanney@fireserve.net</t>
  </si>
  <si>
    <t>Master Church</t>
  </si>
  <si>
    <t>Shasta Way</t>
  </si>
  <si>
    <t>Klamath Falls, Oregon 97601</t>
  </si>
  <si>
    <t>Andrea Janney</t>
  </si>
  <si>
    <t>541-810-3727</t>
  </si>
  <si>
    <t>Yung's TKD</t>
  </si>
  <si>
    <t>Karnataki</t>
  </si>
  <si>
    <t>Ajinkya</t>
  </si>
  <si>
    <t>shikha.naik@gmail.com</t>
  </si>
  <si>
    <t>4th Kup</t>
  </si>
  <si>
    <t>JTC TaeKwondo</t>
  </si>
  <si>
    <t>5161 Moorpark Avenue</t>
  </si>
  <si>
    <t>Vinayak Karnataki</t>
  </si>
  <si>
    <t>arnold</t>
  </si>
  <si>
    <t>cindyarnold20@gmail.com</t>
  </si>
  <si>
    <t>Greg Gruber</t>
  </si>
  <si>
    <t>408-390-1182</t>
  </si>
  <si>
    <t>4822 Golden Hills Parkway</t>
  </si>
  <si>
    <t>El Dorado Hills, CA , 95762</t>
  </si>
  <si>
    <t>Cynthia Arnold</t>
  </si>
  <si>
    <t>Jackie</t>
  </si>
  <si>
    <t>Katlyn</t>
  </si>
  <si>
    <t>Shim</t>
  </si>
  <si>
    <t>Sky</t>
  </si>
  <si>
    <t>ssylviasj@gmail.com</t>
  </si>
  <si>
    <t>Kyorugi (Jr. Sparring) | Kyorugi (Sr. Sparring or above)</t>
  </si>
  <si>
    <t>black 3rd degree</t>
  </si>
  <si>
    <t>Jun Hee Lee</t>
  </si>
  <si>
    <t>Belov</t>
  </si>
  <si>
    <t>860 W. Imperial Hwy st I</t>
  </si>
  <si>
    <t>Brea, CA 91763</t>
  </si>
  <si>
    <t>bbelov2@gmail.com</t>
  </si>
  <si>
    <t>Sylvia Shim</t>
  </si>
  <si>
    <t>213 792 5351</t>
  </si>
  <si>
    <t>Jett</t>
  </si>
  <si>
    <t>Boris Belov</t>
  </si>
  <si>
    <t>(408) 8362072</t>
  </si>
  <si>
    <t>860 W. Imperial Hwy I</t>
  </si>
  <si>
    <t>zhou</t>
  </si>
  <si>
    <t>Ronak</t>
  </si>
  <si>
    <t>Evelyn</t>
  </si>
  <si>
    <t>tdelarea@comcast.net</t>
  </si>
  <si>
    <t>Exhibition for Blue belt 110</t>
  </si>
  <si>
    <t>TKD Black Belt</t>
  </si>
  <si>
    <t>James Barros</t>
  </si>
  <si>
    <t>Evolution Martial Arts Academy</t>
  </si>
  <si>
    <t>Antioch, California 94509</t>
  </si>
  <si>
    <t>Tony de la Rea</t>
  </si>
  <si>
    <t>Adarsh</t>
  </si>
  <si>
    <t>Yellow Advanced</t>
  </si>
  <si>
    <t>SCU</t>
  </si>
  <si>
    <t>stanford</t>
  </si>
  <si>
    <t>Parham</t>
  </si>
  <si>
    <t>Vanessa</t>
  </si>
  <si>
    <t>kc21499@hotmail.com</t>
  </si>
  <si>
    <t>Mabanag</t>
  </si>
  <si>
    <t>Red/white</t>
  </si>
  <si>
    <t>Marianna</t>
  </si>
  <si>
    <t>ohteacherteacher@yahoo.com</t>
  </si>
  <si>
    <t>10434 Twin Cities Rd</t>
  </si>
  <si>
    <t>Corey Parham</t>
  </si>
  <si>
    <t>3rd degree</t>
  </si>
  <si>
    <t>TAEMA</t>
  </si>
  <si>
    <t>Marie Mabanag</t>
  </si>
  <si>
    <t>408-892-4742</t>
  </si>
  <si>
    <t>Marissa</t>
  </si>
  <si>
    <t>2nd degree</t>
  </si>
  <si>
    <t>MASTER JASON MOE</t>
  </si>
  <si>
    <t>SIDEKICKS TAEKWONDO</t>
  </si>
  <si>
    <t>335 W. Main St.</t>
  </si>
  <si>
    <t>MERCED, CA 95340</t>
  </si>
  <si>
    <t>NICK HER</t>
  </si>
  <si>
    <t>209-233-1751</t>
  </si>
  <si>
    <t>Zhou</t>
  </si>
  <si>
    <t>Tony</t>
  </si>
  <si>
    <t>joeandjoe28@hotmail.com</t>
  </si>
  <si>
    <t>Fonseca</t>
  </si>
  <si>
    <t>Caliana</t>
  </si>
  <si>
    <t>jess.jr@hotmail.com</t>
  </si>
  <si>
    <t>Caliana Fonseca</t>
  </si>
  <si>
    <t>Yong Huang</t>
  </si>
  <si>
    <t>408-964-8119</t>
  </si>
  <si>
    <t>Jesse Fonseca Jr</t>
  </si>
  <si>
    <t>209 2981164</t>
  </si>
  <si>
    <t>Simms</t>
  </si>
  <si>
    <t>Anika</t>
  </si>
  <si>
    <t>Charles</t>
  </si>
  <si>
    <t>c_simms_jr@yahoo.com</t>
  </si>
  <si>
    <t>Kyorugi (Sr. Sparring or above) | Poomsae (Forms)</t>
  </si>
  <si>
    <t>Dr. Ahn</t>
  </si>
  <si>
    <t>UCMAP</t>
  </si>
  <si>
    <t>Charles Simms Sr.</t>
  </si>
  <si>
    <t>510-636-9560</t>
  </si>
  <si>
    <t>Wilcox</t>
  </si>
  <si>
    <t>joe@powerdesignservices.com</t>
  </si>
  <si>
    <t>kuijpers</t>
  </si>
  <si>
    <t>sil_toine_usa@yahoo.com</t>
  </si>
  <si>
    <t>Taema TKD</t>
  </si>
  <si>
    <t>San Jose CA</t>
  </si>
  <si>
    <t>Garnet WIlcox</t>
  </si>
  <si>
    <t>408 313-1722</t>
  </si>
  <si>
    <t>castillon</t>
  </si>
  <si>
    <t>alberto g</t>
  </si>
  <si>
    <t>albertomezacastillon@hotmail.com</t>
  </si>
  <si>
    <t>335 west Main street</t>
  </si>
  <si>
    <t>Merced CA 95340</t>
  </si>
  <si>
    <t>Toine Kuijpers</t>
  </si>
  <si>
    <t>Van Bruaene</t>
  </si>
  <si>
    <t>estela.arbuco@gmail.com</t>
  </si>
  <si>
    <t>2640 somersville rd</t>
  </si>
  <si>
    <t>antioch ca 94509</t>
  </si>
  <si>
    <t>alberto castillon</t>
  </si>
  <si>
    <t>925 5221943</t>
  </si>
  <si>
    <t>Jaffarzadeh Arrash</t>
  </si>
  <si>
    <t>Hunton</t>
  </si>
  <si>
    <t>3345 Lochinvar Ave.</t>
  </si>
  <si>
    <t>Mackenzie</t>
  </si>
  <si>
    <t>Santa Clara</t>
  </si>
  <si>
    <t>ghunton628@comcast.net</t>
  </si>
  <si>
    <t>Estela Arbuco</t>
  </si>
  <si>
    <t>5822 Golden Foothills Parkway</t>
  </si>
  <si>
    <t>Glen Hunton</t>
  </si>
  <si>
    <t>916-531-0170</t>
  </si>
  <si>
    <t>Blake</t>
  </si>
  <si>
    <t>2nd degree black belt</t>
  </si>
  <si>
    <t>day</t>
  </si>
  <si>
    <t>joshua</t>
  </si>
  <si>
    <t>swanym16@gmail.com</t>
  </si>
  <si>
    <t>black 1st dan</t>
  </si>
  <si>
    <t>Vince Church</t>
  </si>
  <si>
    <t>klamath family tae kwon do</t>
  </si>
  <si>
    <t>2200 shata way</t>
  </si>
  <si>
    <t>klamath falls oregon 97601</t>
  </si>
  <si>
    <t>541-892-0033</t>
  </si>
  <si>
    <t>Meerjanssen</t>
  </si>
  <si>
    <t>Johanna</t>
  </si>
  <si>
    <t>chixdoc@hotmail.com</t>
  </si>
  <si>
    <t>Kelly</t>
  </si>
  <si>
    <t>2nd Dan Black Belt</t>
  </si>
  <si>
    <t>Miilbrae, CA. 94030</t>
  </si>
  <si>
    <t>Deepak Prashar</t>
  </si>
  <si>
    <t>(650) 678-5743</t>
  </si>
  <si>
    <t>50 lbs</t>
  </si>
  <si>
    <t>Johannes Meerjanssen</t>
  </si>
  <si>
    <t>Millbrae, CA. 94030</t>
  </si>
  <si>
    <t>euna_park@hotmail.com</t>
  </si>
  <si>
    <t>59.0 lbs</t>
  </si>
  <si>
    <t>Red / 1st Kub</t>
  </si>
  <si>
    <t>Euna Park</t>
  </si>
  <si>
    <t>408-386-8679</t>
  </si>
  <si>
    <t>Yoffie</t>
  </si>
  <si>
    <t>NIkolas</t>
  </si>
  <si>
    <t>jon@dominothry.com</t>
  </si>
  <si>
    <t>Master Paul Olson</t>
  </si>
  <si>
    <t>Jon Yoffie</t>
  </si>
  <si>
    <t>Lukas</t>
  </si>
  <si>
    <t>Sharlene</t>
  </si>
  <si>
    <t>jun hee lee</t>
  </si>
  <si>
    <t>tks martial arts center</t>
  </si>
  <si>
    <t>860 w imperial hwy # i</t>
  </si>
  <si>
    <t>brea, ca, 92821</t>
  </si>
  <si>
    <t>john moon</t>
  </si>
  <si>
    <t>Melchor Barragan</t>
  </si>
  <si>
    <t>Annabriza</t>
  </si>
  <si>
    <t>annabarragan3@gmail.com</t>
  </si>
  <si>
    <t>114lbs</t>
  </si>
  <si>
    <t>Master C.C Hung</t>
  </si>
  <si>
    <t>1111 W El Camino Real Ste. 117</t>
  </si>
  <si>
    <t>Anna Barragan</t>
  </si>
  <si>
    <t>650-5376447</t>
  </si>
  <si>
    <t>Melchor</t>
  </si>
  <si>
    <t>Oscarivan</t>
  </si>
  <si>
    <t>annabarran3@gmail.com</t>
  </si>
  <si>
    <t>65lbs</t>
  </si>
  <si>
    <t>Anna Barragn</t>
  </si>
  <si>
    <t>650-537-6447</t>
  </si>
  <si>
    <t>Dotson</t>
  </si>
  <si>
    <t>Nichole</t>
  </si>
  <si>
    <t>dotfam3000@yahoo.com</t>
  </si>
  <si>
    <t>High Blue</t>
  </si>
  <si>
    <t>Klamath Family Tae Kwon Do</t>
  </si>
  <si>
    <t>Klamath Falls, OR 97603</t>
  </si>
  <si>
    <t>Gena Dotson</t>
  </si>
  <si>
    <t>541-892-1447</t>
  </si>
  <si>
    <t>Kindle</t>
  </si>
  <si>
    <t>Piper</t>
  </si>
  <si>
    <t>dk@duzzit.com</t>
  </si>
  <si>
    <t>Chi-Ching Hung</t>
  </si>
  <si>
    <t>Donna Kindle</t>
  </si>
  <si>
    <t>408-839-2958</t>
  </si>
  <si>
    <t>Petersen</t>
  </si>
  <si>
    <t>mabumom@sbcglobal.net</t>
  </si>
  <si>
    <t>335 W. Main St</t>
  </si>
  <si>
    <t>Vicki Petersen</t>
  </si>
  <si>
    <t>SICK</t>
  </si>
  <si>
    <t>Kalagayan</t>
  </si>
  <si>
    <t>Cameron</t>
  </si>
  <si>
    <t>mkalagayan@gmail.com</t>
  </si>
  <si>
    <t>Grandmaster M.W. Jung</t>
  </si>
  <si>
    <t>Catherine Herbert</t>
  </si>
  <si>
    <t>650-438-3123</t>
  </si>
  <si>
    <t>Caden</t>
  </si>
  <si>
    <t>Slanker</t>
  </si>
  <si>
    <t>dndslanker@yahoo.com</t>
  </si>
  <si>
    <t>Henry cruz</t>
  </si>
  <si>
    <t>30807 Union City blvd</t>
  </si>
  <si>
    <t>Union City, CA . 94587</t>
  </si>
  <si>
    <t>Dawn Slanker</t>
  </si>
  <si>
    <t>Klassen</t>
  </si>
  <si>
    <t>Stacey</t>
  </si>
  <si>
    <t>Leong430@comcast.net</t>
  </si>
  <si>
    <t>Alexis</t>
  </si>
  <si>
    <t>Adv. Red</t>
  </si>
  <si>
    <t>Mr. Jaffarzadeh</t>
  </si>
  <si>
    <t>Santa Clara, CA 95050</t>
  </si>
  <si>
    <t>Robert Klassen</t>
  </si>
  <si>
    <t>408-799-0820</t>
  </si>
  <si>
    <t>415 5092039</t>
  </si>
  <si>
    <t>Viliamu</t>
  </si>
  <si>
    <t>Praise</t>
  </si>
  <si>
    <t>mviliamu@live.com</t>
  </si>
  <si>
    <t>Yung's Tae Kwon Do</t>
  </si>
  <si>
    <t>2046 Lars Way, Medford, OR 97504</t>
  </si>
  <si>
    <t>Medford, Oregon 97504</t>
  </si>
  <si>
    <t>541-941-8785</t>
  </si>
  <si>
    <t>541-301-2678</t>
  </si>
  <si>
    <t>wua@yahoo.com</t>
  </si>
  <si>
    <t>Webb</t>
  </si>
  <si>
    <t>kenwebbcarla@aol.com</t>
  </si>
  <si>
    <t>Youjin Hwang</t>
  </si>
  <si>
    <t>408-661-5264</t>
  </si>
  <si>
    <t>Riley</t>
  </si>
  <si>
    <t>Milbrae TaeKwon Do Black Belt School</t>
  </si>
  <si>
    <t>Milbrae, CA 94030</t>
  </si>
  <si>
    <t>Carla Webb</t>
  </si>
  <si>
    <t>650-302-5979</t>
  </si>
  <si>
    <t>Diane Scott</t>
  </si>
  <si>
    <t>408 421-7936</t>
  </si>
  <si>
    <t>3rd POOM</t>
  </si>
  <si>
    <t>De Guzman</t>
  </si>
  <si>
    <t>Leon</t>
  </si>
  <si>
    <t>wldeguzman@comcast.net</t>
  </si>
  <si>
    <t>73.6 lbs.</t>
  </si>
  <si>
    <t>4851 Lonetree Way</t>
  </si>
  <si>
    <t>Antioch , CA. 94513</t>
  </si>
  <si>
    <t>Willie De Guzman</t>
  </si>
  <si>
    <t>(925)640-1449</t>
  </si>
  <si>
    <t>Salzberg</t>
  </si>
  <si>
    <t>Paul</t>
  </si>
  <si>
    <t>aldosalzberg@earthlink.net</t>
  </si>
  <si>
    <t>green advanced</t>
  </si>
  <si>
    <t>Barbara Brandt</t>
  </si>
  <si>
    <t>Sacramento CA 95833</t>
  </si>
  <si>
    <t>Aldo Salzberg</t>
  </si>
  <si>
    <t>(916) 529-3054</t>
  </si>
  <si>
    <t>Seth</t>
  </si>
  <si>
    <t>5720 E. Kings Canyon Rd.</t>
  </si>
  <si>
    <t>Ankita</t>
  </si>
  <si>
    <t>Fresno, Ca 93702</t>
  </si>
  <si>
    <t>Lochninvar Ave</t>
  </si>
  <si>
    <t>Santa Clara, Ca 95054</t>
  </si>
  <si>
    <t>Ron Bonacorso</t>
  </si>
  <si>
    <t>408 781-2293</t>
  </si>
  <si>
    <t>Rivera</t>
  </si>
  <si>
    <t>Shaun Michael</t>
  </si>
  <si>
    <t>scrapyard94015@yahoo.com</t>
  </si>
  <si>
    <t>61 lbs</t>
  </si>
  <si>
    <t>Master Lee or Master Kim</t>
  </si>
  <si>
    <t>Yong In Martial Arts Academy</t>
  </si>
  <si>
    <t>251 Southgate Ave.</t>
  </si>
  <si>
    <t>Daly CIty, Ca 94015</t>
  </si>
  <si>
    <t>Sierry Rivera</t>
  </si>
  <si>
    <t>(925) 759-7829 ( cell)</t>
  </si>
  <si>
    <t>Hyoyeol</t>
  </si>
  <si>
    <t>sunnyvale CA 94087</t>
  </si>
  <si>
    <t>Sebastian</t>
  </si>
  <si>
    <t>jinawithaj88@gmail.com</t>
  </si>
  <si>
    <t>Grand Master Jung</t>
  </si>
  <si>
    <t>SF, CA 94112</t>
  </si>
  <si>
    <t>Jina Jue</t>
  </si>
  <si>
    <t>Acosta</t>
  </si>
  <si>
    <t>Sargent</t>
  </si>
  <si>
    <t>sargsamAcosta@yahoo.com</t>
  </si>
  <si>
    <t>Grand Master Heang Ki Paik</t>
  </si>
  <si>
    <t>Tae Kwon Do Black Belt School</t>
  </si>
  <si>
    <t>656 El camino Real</t>
  </si>
  <si>
    <t>rio acosta</t>
  </si>
  <si>
    <t>650-455-8909</t>
  </si>
  <si>
    <t>hansoojin@hotmail.com</t>
  </si>
  <si>
    <t>injured - see JD or CF</t>
  </si>
  <si>
    <t>Arrash Jaffarzadeth</t>
  </si>
  <si>
    <t>3345 Lochinvar ave</t>
  </si>
  <si>
    <t>Santa Clara CA 95051</t>
  </si>
  <si>
    <t>Sekwan Oh</t>
  </si>
  <si>
    <t>Katherine</t>
  </si>
  <si>
    <t>jacobs</t>
  </si>
  <si>
    <t>allynjacobs1971.aj@gmail.com</t>
  </si>
  <si>
    <t>Sunnyvale Ca 94087</t>
  </si>
  <si>
    <t>JTC TAEKWONDO</t>
  </si>
  <si>
    <t>Moorpark ave</t>
  </si>
  <si>
    <t>san jose</t>
  </si>
  <si>
    <t>giriraj bagdi</t>
  </si>
  <si>
    <t>Casey</t>
  </si>
  <si>
    <t>Souvannasane</t>
  </si>
  <si>
    <t>Romeo</t>
  </si>
  <si>
    <t>Blue O Jung</t>
  </si>
  <si>
    <t>Chang Il Kim</t>
  </si>
  <si>
    <t>5722 East Kings Canyon Rd</t>
  </si>
  <si>
    <t>Chan Souvannasane</t>
  </si>
  <si>
    <t>1st BB</t>
  </si>
  <si>
    <t>Nievas</t>
  </si>
  <si>
    <t>sanlatin@yahoo.com</t>
  </si>
  <si>
    <t>2065 W.El Camino Real Suite B</t>
  </si>
  <si>
    <t>Mountain View Ca 94040</t>
  </si>
  <si>
    <t>Enrique Nievas</t>
  </si>
  <si>
    <t>(650) 814-5247</t>
  </si>
  <si>
    <t>Chirpes-Zamora</t>
  </si>
  <si>
    <t>kmaa.dora.uta@gmail.com</t>
  </si>
  <si>
    <t>Kings Martial Arts Academy</t>
  </si>
  <si>
    <t>171 Branham Ave</t>
  </si>
  <si>
    <t>San Jose, CA, 95124</t>
  </si>
  <si>
    <t>Dora Quintana</t>
  </si>
  <si>
    <t>408-202-4384</t>
  </si>
  <si>
    <t>Tran</t>
  </si>
  <si>
    <t>tritran@gmail.com</t>
  </si>
  <si>
    <t>GM Jung</t>
  </si>
  <si>
    <t>Maria Su</t>
  </si>
  <si>
    <t>Bhadani</t>
  </si>
  <si>
    <t>Anish</t>
  </si>
  <si>
    <t>nilesh.bhadani@gmail.com</t>
  </si>
  <si>
    <t>Kings Taekwondo</t>
  </si>
  <si>
    <t>171 Branham Lane #2A</t>
  </si>
  <si>
    <t>San Jose,CA,95135</t>
  </si>
  <si>
    <t>Nilesh Bhadani</t>
  </si>
  <si>
    <t>Ansh</t>
  </si>
  <si>
    <t>Bandopadhyay</t>
  </si>
  <si>
    <t>Aayush</t>
  </si>
  <si>
    <t>suman.bandopadhyay@gmail.com</t>
  </si>
  <si>
    <t>San Jose, CA - 95129</t>
  </si>
  <si>
    <t>Tushar Bandopadhyay</t>
  </si>
  <si>
    <t>650-282-0239</t>
  </si>
  <si>
    <t>Aahaan</t>
  </si>
  <si>
    <t>FAZLIC</t>
  </si>
  <si>
    <t>ALEN</t>
  </si>
  <si>
    <t>mfazlic@yahoo.com</t>
  </si>
  <si>
    <t>Arrash</t>
  </si>
  <si>
    <t>MIRJANA JOKSOVIC</t>
  </si>
  <si>
    <t>408 807 8060</t>
  </si>
  <si>
    <t>Ha</t>
  </si>
  <si>
    <t>Sanguk</t>
  </si>
  <si>
    <t>hayh7205@gmail.com</t>
  </si>
  <si>
    <t>Sean Lee</t>
  </si>
  <si>
    <t>559-321-6477</t>
  </si>
  <si>
    <t>Bossant</t>
  </si>
  <si>
    <t>Phillip</t>
  </si>
  <si>
    <t>Cancelled registration</t>
  </si>
  <si>
    <t>Remove</t>
  </si>
  <si>
    <t>Approved by competitor - JD</t>
  </si>
  <si>
    <t>need weight. is white belt</t>
  </si>
  <si>
    <t>42 lbs. list as yellow</t>
  </si>
  <si>
    <t>E-mailed 1:34PM 5/20/14. Follow-up 6:40PM 5/21/14 - JD</t>
  </si>
  <si>
    <t>slanker</t>
  </si>
  <si>
    <t>Will</t>
  </si>
  <si>
    <t>dndslanker@gmail.com</t>
  </si>
  <si>
    <t>Deputy black?</t>
  </si>
  <si>
    <t>Called left message 5/21/14 E-mail sent 9:30PM 5/20/14. Follow up 6:30PM 5/21/14</t>
  </si>
  <si>
    <t>Birthday listed as 3/3/2013 - 1 year old!</t>
  </si>
  <si>
    <t>30807 Union City blvd.</t>
  </si>
  <si>
    <t>Change to 3/3/2003 (he is 11)</t>
  </si>
  <si>
    <t>E-mailed 5:05PM 5/21/14 - JD</t>
  </si>
  <si>
    <t>Black 2nd</t>
  </si>
  <si>
    <t>Kaeo-Wailehua</t>
  </si>
  <si>
    <t>Aloha</t>
  </si>
  <si>
    <t>mkw822@gmail.com</t>
  </si>
  <si>
    <t>Ramon Flores?</t>
  </si>
  <si>
    <t>87lbs</t>
  </si>
  <si>
    <t>3001 Samike Drive Suite 100</t>
  </si>
  <si>
    <t>Cassidy</t>
  </si>
  <si>
    <t>1st degree Black belt</t>
  </si>
  <si>
    <t>3500 Bernal ave</t>
  </si>
  <si>
    <t>Pleasanton, CA. 94588</t>
  </si>
  <si>
    <t>Hyon Lee?</t>
  </si>
  <si>
    <t>update weight</t>
  </si>
  <si>
    <t>148 lbs</t>
  </si>
  <si>
    <t>Requested by instructor - JD</t>
  </si>
  <si>
    <t>change belt</t>
  </si>
  <si>
    <t>purple belt</t>
  </si>
  <si>
    <t>Change to blue</t>
  </si>
  <si>
    <t>Called - will find out tomorrow 5/21/14 E-mail sent 9:30PM 5/20/14. Follow up 6:30PM 5/21/14</t>
  </si>
  <si>
    <t>Francesca</t>
  </si>
  <si>
    <t>Credit card was cancelled</t>
  </si>
  <si>
    <t>change order # to "Pay-at-the-door"</t>
  </si>
  <si>
    <t>Athlete. Requested by parent</t>
  </si>
  <si>
    <t>2nd Degree Black Belt</t>
  </si>
  <si>
    <t>CS East Bay</t>
  </si>
  <si>
    <t>Coach. Requested by parent.</t>
  </si>
  <si>
    <t>35 lbs</t>
  </si>
  <si>
    <t>Approved by parent. Called left message 5/22/14 E-mail sent 9:30PM 5/20/14. Follow up 6:30PM 5/21/14</t>
  </si>
  <si>
    <t>149 lbs</t>
  </si>
  <si>
    <t>Approved by parent/phone call 5/22/14 E-mailed 6:58PM 5/21/14. Will call if no response by 8PM - JD</t>
  </si>
  <si>
    <t>need weight. wrong name</t>
  </si>
  <si>
    <t>67 lbs. Change name to Lindsey</t>
  </si>
  <si>
    <t>Called left message 5/22/14 E-mailed 6:58PM 5/21/14. Will call if no response by 8PM - JD</t>
  </si>
  <si>
    <t>change to blue</t>
  </si>
  <si>
    <t>Called left message 5/22/14 Called left message 5/21/14 E-mail sent 9:30PM 5/20/14. Follow up 6:30PM 5/21/14</t>
  </si>
  <si>
    <t>Won't attend</t>
  </si>
  <si>
    <t>Called - will find out tomorrow. 5/21/14 E-mailed 5:09PM 5/21/14. She's also the one on our postcard - JD LOL good catch! - CF</t>
  </si>
  <si>
    <t>Add to sparring</t>
  </si>
  <si>
    <t>Michael Neujahr</t>
  </si>
  <si>
    <t>707-501-8252</t>
  </si>
  <si>
    <t>May not attend</t>
  </si>
  <si>
    <t>155 lbs</t>
  </si>
  <si>
    <t>change weight to 186</t>
  </si>
  <si>
    <t>Zhao</t>
  </si>
  <si>
    <t>Wrong belt</t>
  </si>
  <si>
    <t>Yuna</t>
  </si>
  <si>
    <t>Signed up two. paid one</t>
  </si>
  <si>
    <t>Needs to pay $10</t>
  </si>
  <si>
    <t>Keith</t>
  </si>
  <si>
    <t>wrong weight</t>
  </si>
  <si>
    <t>change to 145. (5 and 4 p bracket to 4 and 5p brakcet)</t>
  </si>
  <si>
    <t>Arlene</t>
  </si>
  <si>
    <t>change first name</t>
  </si>
  <si>
    <t>change to Anthony on poomsae bracket/card</t>
  </si>
  <si>
    <t>50-55</t>
  </si>
  <si>
    <t>add to poomsae</t>
  </si>
  <si>
    <t>castro</t>
  </si>
  <si>
    <t>candy</t>
  </si>
  <si>
    <t>change to dayanara alcarez</t>
  </si>
  <si>
    <t>Lo</t>
  </si>
  <si>
    <t>needs to get coaches pass. this is for john to remember</t>
  </si>
  <si>
    <t>white belt</t>
  </si>
  <si>
    <t>change to yellow</t>
  </si>
  <si>
    <t>wrong belt blue)</t>
  </si>
  <si>
    <t>trenton/triton</t>
  </si>
  <si>
    <t>(he's 15+ y/o, around 156 lbs)</t>
  </si>
  <si>
    <t>weight deleted by accident</t>
  </si>
  <si>
    <t>weighs 158</t>
  </si>
  <si>
    <t xml:space="preserve">Kyle </t>
  </si>
  <si>
    <t>coaches pass for sparta</t>
  </si>
  <si>
    <t>paid 20</t>
  </si>
  <si>
    <t>got injured</t>
  </si>
  <si>
    <t>remove</t>
  </si>
  <si>
    <t>Added to brackets</t>
  </si>
  <si>
    <t xml:space="preserve">black </t>
  </si>
  <si>
    <t>&lt;--- Bracket on 4person</t>
  </si>
  <si>
    <t>White</t>
  </si>
  <si>
    <t>Black 3</t>
  </si>
  <si>
    <t>Black 4</t>
  </si>
  <si>
    <t>6/26/1947</t>
  </si>
  <si>
    <t>Sunnyside TKD</t>
  </si>
  <si>
    <t>Edwin Ash</t>
  </si>
  <si>
    <t>(will weigh in Sat)</t>
  </si>
  <si>
    <t>see JD</t>
  </si>
  <si>
    <t>page for potential exhibition</t>
  </si>
  <si>
    <t>See CF</t>
  </si>
  <si>
    <t>need to call forth</t>
  </si>
  <si>
    <t>Manila TKD</t>
  </si>
  <si>
    <t>must see CF asap!</t>
  </si>
  <si>
    <t>must see ethan huang</t>
  </si>
  <si>
    <t>See JD</t>
  </si>
  <si>
    <t>Santa Clara University</t>
  </si>
  <si>
    <t>Back 1</t>
  </si>
  <si>
    <t>black 1</t>
  </si>
  <si>
    <t>Arlene (Anthony)</t>
  </si>
  <si>
    <t>Gastelum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</si>
</sst>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17">
    <font>
      <sz val="10.0"/>
      <name val="Arial"/>
    </font>
    <font>
      <sz val="11.0"/>
    </font>
    <font>
      <sz val="10.0"/>
    </font>
    <font/>
    <font>
      <sz val="11.0"/>
      <color rgb="FF000000"/>
    </font>
    <font>
      <sz val="10.0"/>
      <color rgb="FF000000"/>
    </font>
    <font>
      <color rgb="FF000000"/>
    </font>
    <font>
      <b/>
      <sz val="11.0"/>
    </font>
    <font>
      <b/>
    </font>
    <font>
      <b/>
      <sz val="10.0"/>
    </font>
    <font>
      <sz val="10.0"/>
      <color rgb="FF222222"/>
    </font>
    <font>
      <sz val="10.0"/>
      <color rgb="FF1F497D"/>
    </font>
    <font>
      <sz val="11.0"/>
      <color rgb="FF222222"/>
    </font>
    <font>
      <i/>
      <sz val="11.0"/>
    </font>
    <font>
      <sz val="13.0"/>
    </font>
    <font>
      <sz val="10.0"/>
      <color rgb="FF555555"/>
    </font>
    <font>
      <i/>
    </font>
  </fonts>
  <fills count="17">
    <fill>
      <patternFill patternType="none"/>
    </fill>
    <fill>
      <patternFill patternType="lightGray"/>
    </fill>
    <fill>
      <patternFill patternType="solid">
        <fgColor rgb="FFB6D7A8"/>
        <bgColor rgb="FFB6D7A8"/>
      </patternFill>
    </fill>
    <fill>
      <patternFill patternType="solid">
        <fgColor rgb="FFFFFF00"/>
        <bgColor rgb="FFFFFF00"/>
      </patternFill>
    </fill>
    <fill>
      <patternFill patternType="solid">
        <fgColor rgb="FFFFFFFF"/>
        <bgColor rgb="FFFFFFFF"/>
      </patternFill>
    </fill>
    <fill>
      <patternFill patternType="solid">
        <fgColor rgb="FF93C47D"/>
        <bgColor rgb="FF93C47D"/>
      </patternFill>
    </fill>
    <fill>
      <patternFill patternType="solid">
        <fgColor rgb="FF00FF00"/>
        <bgColor rgb="FF00FF00"/>
      </patternFill>
    </fill>
    <fill>
      <patternFill patternType="solid">
        <fgColor rgb="FFCFE2F3"/>
        <bgColor rgb="FFCFE2F3"/>
      </patternFill>
    </fill>
    <fill>
      <patternFill patternType="solid">
        <fgColor rgb="FFFCE5CD"/>
        <bgColor rgb="FFFCE5CD"/>
      </patternFill>
    </fill>
    <fill>
      <patternFill patternType="solid">
        <fgColor rgb="FFC9DAF8"/>
        <bgColor rgb="FFC9DAF8"/>
      </patternFill>
    </fill>
    <fill>
      <patternFill patternType="solid">
        <fgColor rgb="FF6D9EEB"/>
        <bgColor rgb="FF6D9EEB"/>
      </patternFill>
    </fill>
    <fill>
      <patternFill patternType="solid">
        <fgColor rgb="FFA4C2F4"/>
        <bgColor rgb="FFA4C2F4"/>
      </patternFill>
    </fill>
    <fill>
      <patternFill patternType="solid">
        <fgColor rgb="FFF4CCCC"/>
        <bgColor rgb="FFF4CCCC"/>
      </patternFill>
    </fill>
    <fill>
      <patternFill patternType="solid">
        <fgColor rgb="FFFF0000"/>
        <bgColor rgb="FFFF0000"/>
      </patternFill>
    </fill>
    <fill>
      <patternFill patternType="solid">
        <fgColor rgb="FFFDFDFD"/>
        <bgColor rgb="FFFDFDFD"/>
      </patternFill>
    </fill>
    <fill>
      <patternFill patternType="solid">
        <fgColor rgb="FFFFD966"/>
        <bgColor rgb="FFFFD966"/>
      </patternFill>
    </fill>
    <fill>
      <patternFill patternType="solid">
        <fgColor rgb="FFFF9900"/>
        <bgColor rgb="FFFF9900"/>
      </patternFill>
    </fill>
  </fills>
  <borders count="15">
    <border>
      <left/>
      <right/>
      <top/>
      <bottom/>
      <diagonal/>
    </border>
    <border>
      <left/>
      <right/>
      <top/>
      <bottom/>
    </border>
    <border>
      <left/>
      <right/>
      <top/>
      <bottom style="thin">
        <color rgb="FF000000"/>
      </bottom>
    </border>
    <border>
      <left style="thin">
        <color rgb="FF000000"/>
      </left>
      <right/>
      <top style="thin">
        <color rgb="FF000000"/>
      </top>
      <bottom/>
    </border>
    <border>
      <left/>
      <right/>
      <top style="thin">
        <color rgb="FF000000"/>
      </top>
      <bottom/>
    </border>
    <border>
      <left style="thin">
        <color rgb="FF000000"/>
      </left>
      <right/>
      <top/>
      <bottom/>
    </border>
    <border>
      <left/>
      <right style="thin">
        <color rgb="FF000000"/>
      </right>
      <top/>
      <bottom/>
    </border>
    <border>
      <left style="thin">
        <color rgb="FF000000"/>
      </left>
      <right style="thin">
        <color rgb="FF000000"/>
      </right>
      <top/>
      <bottom/>
    </border>
    <border>
      <left style="thin">
        <color rgb="FF000000"/>
      </left>
      <right/>
      <top/>
      <bottom style="thin">
        <color rgb="FF000000"/>
      </bottom>
    </border>
    <border>
      <left/>
      <right style="thin">
        <color rgb="FF000000"/>
      </right>
      <top style="thin">
        <color rgb="FF000000"/>
      </top>
      <bottom/>
    </border>
    <border>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s>
  <cellStyleXfs count="1">
    <xf borderId="0" fillId="0" fontId="0" numFmtId="0"/>
  </cellStyleXfs>
  <cellXfs count="525">
    <xf borderId="0" fillId="0" fontId="0" numFmtId="0"/>
    <xf borderId="1" fillId="0" fontId="1" numFmtId="0" xfId="0" applyAlignment="1" applyFont="1">
      <alignment/>
    </xf>
    <xf borderId="1" fillId="2" fontId="1" numFmtId="14" xfId="0" applyAlignment="1" applyFill="1" applyFont="1" applyNumberFormat="1">
      <alignment/>
    </xf>
    <xf borderId="1" fillId="2" fontId="1" numFmtId="0" xfId="0" applyAlignment="1" applyFont="1">
      <alignment/>
    </xf>
    <xf borderId="1" fillId="2" fontId="1" numFmtId="11" xfId="0" applyAlignment="1" applyFont="1" applyNumberFormat="1">
      <alignment/>
    </xf>
    <xf borderId="1" fillId="2" fontId="2" numFmtId="0" xfId="0" applyFont="1"/>
    <xf borderId="1" fillId="2" fontId="3" numFmtId="0" xfId="0" applyFont="1"/>
    <xf borderId="1" fillId="0" fontId="1" numFmtId="14" xfId="0" applyAlignment="1" applyFont="1" applyNumberFormat="1">
      <alignment/>
    </xf>
    <xf borderId="1" fillId="0" fontId="1" numFmtId="11" xfId="0" applyAlignment="1" applyFont="1" applyNumberFormat="1">
      <alignment/>
    </xf>
    <xf borderId="1" fillId="0" fontId="2" numFmtId="0" xfId="0" applyFont="1"/>
    <xf borderId="1" fillId="3" fontId="1" numFmtId="0" xfId="0" applyAlignment="1" applyFill="1" applyFont="1">
      <alignment/>
    </xf>
    <xf borderId="1" fillId="2" fontId="3" numFmtId="0" xfId="0" applyAlignment="1" applyFont="1">
      <alignment/>
    </xf>
    <xf borderId="1" fillId="2" fontId="4" numFmtId="14" xfId="0" applyAlignment="1" applyFont="1" applyNumberFormat="1">
      <alignment/>
    </xf>
    <xf borderId="1" fillId="2" fontId="4" numFmtId="0" xfId="0" applyAlignment="1" applyFont="1">
      <alignment/>
    </xf>
    <xf borderId="1" fillId="2" fontId="4" numFmtId="11" xfId="0" applyAlignment="1" applyFont="1" applyNumberFormat="1">
      <alignment/>
    </xf>
    <xf borderId="1" fillId="2" fontId="5" numFmtId="0" xfId="0" applyFont="1"/>
    <xf borderId="1" fillId="2" fontId="6" numFmtId="0" xfId="0" applyFont="1"/>
    <xf borderId="1" fillId="4" fontId="3" numFmtId="0" xfId="0" applyAlignment="1" applyFill="1" applyFont="1">
      <alignment/>
    </xf>
    <xf borderId="1" fillId="5" fontId="1" numFmtId="14" xfId="0" applyAlignment="1" applyFill="1" applyFont="1" applyNumberFormat="1">
      <alignment/>
    </xf>
    <xf borderId="1" fillId="5" fontId="1" numFmtId="0" xfId="0" applyAlignment="1" applyFont="1">
      <alignment/>
    </xf>
    <xf borderId="1" fillId="5" fontId="1" numFmtId="11" xfId="0" applyAlignment="1" applyFont="1" applyNumberFormat="1">
      <alignment/>
    </xf>
    <xf borderId="1" fillId="5" fontId="2" numFmtId="0" xfId="0" applyFont="1"/>
    <xf borderId="1" fillId="5" fontId="3" numFmtId="0" xfId="0" applyFont="1"/>
    <xf borderId="1" fillId="0" fontId="1" numFmtId="164" xfId="0" applyAlignment="1" applyFont="1" applyNumberFormat="1">
      <alignment/>
    </xf>
    <xf borderId="1" fillId="0" fontId="1" numFmtId="4" xfId="0" applyAlignment="1" applyFont="1" applyNumberFormat="1">
      <alignment/>
    </xf>
    <xf borderId="1" fillId="0" fontId="3" numFmtId="0" xfId="0" applyAlignment="1" applyFont="1">
      <alignment/>
    </xf>
    <xf borderId="1" fillId="0" fontId="7" numFmtId="0" xfId="0" applyAlignment="1" applyFont="1">
      <alignment/>
    </xf>
    <xf borderId="2" fillId="0" fontId="4" numFmtId="0" xfId="0" applyAlignment="1" applyBorder="1" applyFont="1">
      <alignment horizontal="right"/>
    </xf>
    <xf borderId="3" fillId="0" fontId="1" numFmtId="0" xfId="0" applyAlignment="1" applyBorder="1" applyFont="1">
      <alignment/>
    </xf>
    <xf borderId="1" fillId="0" fontId="2" numFmtId="0" xfId="0" applyFont="1"/>
    <xf borderId="2" fillId="0" fontId="1" numFmtId="0" xfId="0" applyAlignment="1" applyBorder="1" applyFont="1">
      <alignment/>
    </xf>
    <xf borderId="4" fillId="0" fontId="1" numFmtId="0" xfId="0" applyAlignment="1" applyBorder="1" applyFont="1">
      <alignment/>
    </xf>
    <xf borderId="2" fillId="0" fontId="1" numFmtId="14" xfId="0" applyAlignment="1" applyBorder="1" applyFont="1" applyNumberFormat="1">
      <alignment/>
    </xf>
    <xf borderId="2" fillId="0" fontId="1" numFmtId="0" xfId="0" applyAlignment="1" applyBorder="1" applyFont="1">
      <alignment/>
    </xf>
    <xf borderId="2" fillId="0" fontId="1" numFmtId="11" xfId="0" applyAlignment="1" applyBorder="1" applyFont="1" applyNumberFormat="1">
      <alignment/>
    </xf>
    <xf borderId="2" fillId="0" fontId="1" numFmtId="4" xfId="0" applyAlignment="1" applyBorder="1" applyFont="1" applyNumberFormat="1">
      <alignment/>
    </xf>
    <xf borderId="4" fillId="0" fontId="1" numFmtId="11" xfId="0" applyAlignment="1" applyBorder="1" applyFont="1" applyNumberFormat="1">
      <alignment/>
    </xf>
    <xf borderId="2" fillId="0" fontId="2" numFmtId="0" xfId="0" applyAlignment="1" applyBorder="1" applyFont="1">
      <alignment/>
    </xf>
    <xf borderId="5" fillId="2" fontId="1" numFmtId="0" xfId="0" applyAlignment="1" applyBorder="1" applyFont="1">
      <alignment/>
    </xf>
    <xf borderId="4" fillId="0" fontId="1" numFmtId="14" xfId="0" applyAlignment="1" applyBorder="1" applyFont="1" applyNumberFormat="1">
      <alignment/>
    </xf>
    <xf borderId="4" fillId="6" fontId="1" numFmtId="0" xfId="0" applyAlignment="1" applyBorder="1" applyFill="1" applyFont="1">
      <alignment/>
    </xf>
    <xf borderId="1" fillId="2" fontId="1" numFmtId="0" xfId="0" applyAlignment="1" applyFont="1">
      <alignment/>
    </xf>
    <xf borderId="1" fillId="0" fontId="8" numFmtId="0" xfId="0" applyAlignment="1" applyFont="1">
      <alignment/>
    </xf>
    <xf borderId="1" fillId="2" fontId="1" numFmtId="11" xfId="0" applyAlignment="1" applyFont="1" applyNumberFormat="1">
      <alignment horizontal="right"/>
    </xf>
    <xf borderId="1" fillId="2" fontId="1" numFmtId="0" xfId="0" applyAlignment="1" applyFont="1">
      <alignment horizontal="right"/>
    </xf>
    <xf borderId="1" fillId="2" fontId="1" numFmtId="14" xfId="0" applyAlignment="1" applyFont="1" applyNumberFormat="1">
      <alignment horizontal="right"/>
    </xf>
    <xf borderId="1" fillId="3" fontId="1" numFmtId="0" xfId="0" applyAlignment="1" applyFont="1">
      <alignment/>
    </xf>
    <xf borderId="1" fillId="2" fontId="1" numFmtId="0" xfId="0" applyAlignment="1" applyFont="1">
      <alignment/>
    </xf>
    <xf borderId="6" fillId="0" fontId="8" numFmtId="0" xfId="0" applyAlignment="1" applyBorder="1" applyFont="1">
      <alignment horizontal="center" vertical="top"/>
    </xf>
    <xf borderId="1" fillId="0" fontId="7" numFmtId="14" xfId="0" applyAlignment="1" applyFont="1" applyNumberFormat="1">
      <alignment/>
    </xf>
    <xf borderId="5" fillId="0" fontId="8" numFmtId="0" xfId="0" applyAlignment="1" applyBorder="1" applyFont="1">
      <alignment horizontal="center" vertical="top"/>
    </xf>
    <xf borderId="1" fillId="5" fontId="1" numFmtId="0" xfId="0" applyAlignment="1" applyFont="1">
      <alignment/>
    </xf>
    <xf borderId="1" fillId="0" fontId="9" numFmtId="0" xfId="0" applyAlignment="1" applyFont="1">
      <alignment/>
    </xf>
    <xf borderId="1" fillId="5" fontId="3" numFmtId="0" xfId="0" applyAlignment="1" applyFont="1">
      <alignment/>
    </xf>
    <xf borderId="1" fillId="0" fontId="2" numFmtId="0" xfId="0" applyAlignment="1" applyFont="1">
      <alignment/>
    </xf>
    <xf borderId="1" fillId="0" fontId="2" numFmtId="0" xfId="0" applyAlignment="1" applyFont="1">
      <alignment/>
    </xf>
    <xf borderId="1" fillId="0" fontId="10" numFmtId="14" xfId="0" applyAlignment="1" applyFont="1" applyNumberFormat="1">
      <alignment/>
    </xf>
    <xf borderId="1" fillId="0" fontId="10" numFmtId="0" xfId="0" applyAlignment="1" applyFont="1">
      <alignment/>
    </xf>
    <xf borderId="2" fillId="0" fontId="2" numFmtId="0" xfId="0" applyBorder="1" applyFont="1"/>
    <xf borderId="2" fillId="0" fontId="1" numFmtId="164" xfId="0" applyAlignment="1" applyBorder="1" applyFont="1" applyNumberFormat="1">
      <alignment/>
    </xf>
    <xf borderId="1" fillId="2" fontId="2" numFmtId="0" xfId="0" applyAlignment="1" applyFont="1">
      <alignment/>
    </xf>
    <xf borderId="1" fillId="0" fontId="2" numFmtId="14" xfId="0" applyAlignment="1" applyFont="1" applyNumberFormat="1">
      <alignment/>
    </xf>
    <xf borderId="5" fillId="0" fontId="1" numFmtId="0" xfId="0" applyAlignment="1" applyBorder="1" applyFont="1">
      <alignment/>
    </xf>
    <xf borderId="1" fillId="0" fontId="11" numFmtId="0" xfId="0" applyAlignment="1" applyFont="1">
      <alignment/>
    </xf>
    <xf borderId="1" fillId="0" fontId="1" numFmtId="0" xfId="0" applyAlignment="1" applyFont="1">
      <alignment/>
    </xf>
    <xf borderId="6" fillId="0" fontId="3" numFmtId="0" xfId="0" applyBorder="1" applyFont="1"/>
    <xf borderId="5" fillId="0" fontId="8" numFmtId="0" xfId="0" applyAlignment="1" applyBorder="1" applyFont="1">
      <alignment vertical="top"/>
    </xf>
    <xf borderId="6" fillId="0" fontId="8" numFmtId="0" xfId="0" applyAlignment="1" applyBorder="1" applyFont="1">
      <alignment vertical="top"/>
    </xf>
    <xf borderId="7" fillId="0" fontId="3" numFmtId="0" xfId="0" applyAlignment="1" applyBorder="1" applyFont="1">
      <alignment vertical="top"/>
    </xf>
    <xf borderId="1" fillId="0" fontId="10" numFmtId="0" xfId="0" applyAlignment="1" applyFont="1">
      <alignment horizontal="left"/>
    </xf>
    <xf borderId="1" fillId="0" fontId="12" numFmtId="0" xfId="0" applyAlignment="1" applyFont="1">
      <alignment/>
    </xf>
    <xf borderId="1" fillId="0" fontId="1" numFmtId="0" xfId="0" applyAlignment="1" applyFont="1">
      <alignment horizontal="right"/>
    </xf>
    <xf borderId="1" fillId="0" fontId="12" numFmtId="14" xfId="0" applyAlignment="1" applyFont="1" applyNumberFormat="1">
      <alignment horizontal="right"/>
    </xf>
    <xf borderId="1" fillId="0" fontId="1" numFmtId="14" xfId="0" applyAlignment="1" applyFont="1" applyNumberFormat="1">
      <alignment horizontal="right"/>
    </xf>
    <xf borderId="1" fillId="0" fontId="2" numFmtId="0" xfId="0" applyAlignment="1" applyFont="1">
      <alignment horizontal="left"/>
    </xf>
    <xf borderId="1" fillId="0" fontId="9" numFmtId="0" xfId="0" applyAlignment="1" applyFont="1">
      <alignment/>
    </xf>
    <xf borderId="1" fillId="0" fontId="13" numFmtId="0" xfId="0" applyAlignment="1" applyFont="1">
      <alignment/>
    </xf>
    <xf borderId="8" fillId="0" fontId="1" numFmtId="0" xfId="0" applyAlignment="1" applyBorder="1" applyFont="1">
      <alignment/>
    </xf>
    <xf borderId="1" fillId="0" fontId="14" numFmtId="0" xfId="0" applyAlignment="1" applyFont="1">
      <alignment/>
    </xf>
    <xf borderId="2" fillId="0" fontId="1" numFmtId="11" xfId="0" applyAlignment="1" applyBorder="1" applyFont="1" applyNumberFormat="1">
      <alignment horizontal="right"/>
    </xf>
    <xf borderId="2" fillId="0" fontId="1" numFmtId="0" xfId="0" applyAlignment="1" applyBorder="1" applyFont="1">
      <alignment horizontal="right"/>
    </xf>
    <xf borderId="4" fillId="0" fontId="3" numFmtId="0" xfId="0" applyBorder="1" applyFont="1"/>
    <xf borderId="4" fillId="2" fontId="3" numFmtId="0" xfId="0" applyBorder="1" applyFont="1"/>
    <xf borderId="9" fillId="2" fontId="3" numFmtId="0" xfId="0" applyBorder="1" applyFont="1"/>
    <xf borderId="5" fillId="2" fontId="1" numFmtId="0" xfId="0" applyAlignment="1" applyBorder="1" applyFont="1">
      <alignment/>
    </xf>
    <xf borderId="2" fillId="0" fontId="1" numFmtId="14" xfId="0" applyAlignment="1" applyBorder="1" applyFont="1" applyNumberFormat="1">
      <alignment horizontal="right"/>
    </xf>
    <xf borderId="1" fillId="6" fontId="1" numFmtId="0" xfId="0" applyAlignment="1" applyFont="1">
      <alignment/>
    </xf>
    <xf borderId="2" fillId="0" fontId="2" numFmtId="0" xfId="0" applyAlignment="1" applyBorder="1" applyFont="1">
      <alignment/>
    </xf>
    <xf borderId="2" fillId="4" fontId="1" numFmtId="0" xfId="0" applyAlignment="1" applyBorder="1" applyFont="1">
      <alignment/>
    </xf>
    <xf borderId="6" fillId="2" fontId="3" numFmtId="0" xfId="0" applyBorder="1" applyFont="1"/>
    <xf borderId="1" fillId="0" fontId="15" numFmtId="0" xfId="0" applyAlignment="1" applyFont="1">
      <alignment/>
    </xf>
    <xf borderId="1" fillId="0" fontId="14" numFmtId="0" xfId="0" applyAlignment="1" applyFont="1">
      <alignment/>
    </xf>
    <xf borderId="1" fillId="7" fontId="3" numFmtId="0" xfId="0" applyAlignment="1" applyFill="1" applyFont="1">
      <alignment/>
    </xf>
    <xf borderId="1" fillId="8" fontId="1" numFmtId="0" xfId="0" applyAlignment="1" applyFill="1" applyFont="1">
      <alignment/>
    </xf>
    <xf borderId="1" fillId="7" fontId="2" numFmtId="0" xfId="0" applyAlignment="1" applyFont="1">
      <alignment/>
    </xf>
    <xf borderId="1" fillId="7" fontId="3" numFmtId="0" xfId="0" applyFont="1"/>
    <xf borderId="1" fillId="0" fontId="8" numFmtId="0" xfId="0" applyAlignment="1" applyFont="1">
      <alignment vertical="top"/>
    </xf>
    <xf borderId="1" fillId="0" fontId="3" numFmtId="0" xfId="0" applyAlignment="1" applyFont="1">
      <alignment vertical="top"/>
    </xf>
    <xf borderId="1" fillId="7" fontId="2" numFmtId="0" xfId="0" applyFont="1"/>
    <xf borderId="1" fillId="7" fontId="3" numFmtId="14" xfId="0" applyAlignment="1" applyFont="1" applyNumberFormat="1">
      <alignment/>
    </xf>
    <xf borderId="1" fillId="0" fontId="1" numFmtId="11" xfId="0" applyAlignment="1" applyFont="1" applyNumberFormat="1">
      <alignment horizontal="right"/>
    </xf>
    <xf borderId="1" fillId="9" fontId="2" numFmtId="0" xfId="0" applyFill="1" applyFont="1"/>
    <xf borderId="1" fillId="0" fontId="1" numFmtId="0" xfId="0" applyAlignment="1" applyFont="1">
      <alignment horizontal="right"/>
    </xf>
    <xf borderId="1" fillId="5" fontId="1" numFmtId="0" xfId="0" applyAlignment="1" applyFont="1">
      <alignment/>
    </xf>
    <xf borderId="2" fillId="3" fontId="1" numFmtId="0" xfId="0" applyAlignment="1" applyBorder="1" applyFont="1">
      <alignment/>
    </xf>
    <xf borderId="1" fillId="7" fontId="10" numFmtId="0" xfId="0" applyAlignment="1" applyFont="1">
      <alignment/>
    </xf>
    <xf borderId="1" fillId="0" fontId="1" numFmtId="14" xfId="0" applyAlignment="1" applyFont="1" applyNumberFormat="1">
      <alignment horizontal="right"/>
    </xf>
    <xf borderId="1" fillId="7" fontId="10" numFmtId="14" xfId="0" applyAlignment="1" applyFont="1" applyNumberFormat="1">
      <alignment/>
    </xf>
    <xf borderId="10" fillId="0" fontId="3" numFmtId="0" xfId="0" applyBorder="1" applyFont="1"/>
    <xf borderId="8" fillId="0" fontId="8" numFmtId="0" xfId="0" applyAlignment="1" applyBorder="1" applyFont="1">
      <alignment/>
    </xf>
    <xf borderId="2" fillId="0" fontId="8" numFmtId="0" xfId="0" applyAlignment="1" applyBorder="1" applyFont="1">
      <alignment/>
    </xf>
    <xf borderId="10" fillId="0" fontId="8" numFmtId="0" xfId="0" applyAlignment="1" applyBorder="1" applyFont="1">
      <alignment/>
    </xf>
    <xf borderId="1" fillId="8" fontId="1" numFmtId="11" xfId="0" applyAlignment="1" applyFont="1" applyNumberFormat="1">
      <alignment/>
    </xf>
    <xf borderId="8" fillId="2" fontId="1" numFmtId="0" xfId="0" applyAlignment="1" applyBorder="1" applyFont="1">
      <alignment/>
    </xf>
    <xf borderId="2" fillId="2" fontId="1" numFmtId="0" xfId="0" applyAlignment="1" applyBorder="1" applyFont="1">
      <alignment/>
    </xf>
    <xf borderId="1" fillId="8" fontId="1" numFmtId="14" xfId="0" applyAlignment="1" applyFont="1" applyNumberFormat="1">
      <alignment/>
    </xf>
    <xf borderId="2" fillId="2" fontId="1" numFmtId="11" xfId="0" applyAlignment="1" applyBorder="1" applyFont="1" applyNumberFormat="1">
      <alignment/>
    </xf>
    <xf borderId="4" fillId="2" fontId="3" numFmtId="0" xfId="0" applyAlignment="1" applyBorder="1" applyFont="1">
      <alignment vertical="center"/>
    </xf>
    <xf borderId="2" fillId="2" fontId="1" numFmtId="14" xfId="0" applyAlignment="1" applyBorder="1" applyFont="1" applyNumberFormat="1">
      <alignment/>
    </xf>
    <xf borderId="2" fillId="10" fontId="1" numFmtId="0" xfId="0" applyAlignment="1" applyBorder="1" applyFill="1" applyFont="1">
      <alignment/>
    </xf>
    <xf borderId="2" fillId="0" fontId="3" numFmtId="0" xfId="0" applyBorder="1" applyFont="1"/>
    <xf borderId="5" fillId="0" fontId="1" numFmtId="0" xfId="0" applyAlignment="1" applyBorder="1" applyFont="1">
      <alignment/>
    </xf>
    <xf borderId="1" fillId="7" fontId="15" numFmtId="0" xfId="0" applyAlignment="1" applyFont="1">
      <alignment/>
    </xf>
    <xf borderId="2" fillId="4" fontId="1" numFmtId="11" xfId="0" applyAlignment="1" applyBorder="1" applyFont="1" applyNumberFormat="1">
      <alignment horizontal="right"/>
    </xf>
    <xf borderId="2" fillId="4" fontId="1" numFmtId="0" xfId="0" applyAlignment="1" applyBorder="1" applyFont="1">
      <alignment horizontal="right"/>
    </xf>
    <xf borderId="1" fillId="10" fontId="1" numFmtId="0" xfId="0" applyAlignment="1" applyFont="1">
      <alignment/>
    </xf>
    <xf borderId="2" fillId="4" fontId="1" numFmtId="14" xfId="0" applyAlignment="1" applyBorder="1" applyFont="1" applyNumberFormat="1">
      <alignment horizontal="right"/>
    </xf>
    <xf borderId="1" fillId="6" fontId="2" numFmtId="0" xfId="0" applyAlignment="1" applyFont="1">
      <alignment/>
    </xf>
    <xf borderId="1" fillId="6" fontId="1" numFmtId="0" xfId="0" applyAlignment="1" applyFont="1">
      <alignment/>
    </xf>
    <xf borderId="4" fillId="2" fontId="3" numFmtId="0" xfId="0" applyAlignment="1" applyBorder="1" applyFont="1">
      <alignment vertical="center"/>
    </xf>
    <xf borderId="8" fillId="0" fontId="3" numFmtId="0" xfId="0" applyBorder="1" applyFont="1"/>
    <xf borderId="11" fillId="0" fontId="3" numFmtId="0" xfId="0" applyBorder="1" applyFont="1"/>
    <xf borderId="5" fillId="0" fontId="3" numFmtId="0" xfId="0" applyBorder="1" applyFont="1"/>
    <xf borderId="9" fillId="0" fontId="3" numFmtId="0" xfId="0" applyAlignment="1" applyBorder="1" applyFont="1">
      <alignment/>
    </xf>
    <xf borderId="3" fillId="0" fontId="3" numFmtId="0" xfId="0" applyAlignment="1" applyBorder="1" applyFont="1">
      <alignment/>
    </xf>
    <xf borderId="4" fillId="0" fontId="3" numFmtId="0" xfId="0" applyAlignment="1" applyBorder="1" applyFont="1">
      <alignment/>
    </xf>
    <xf borderId="3" fillId="0" fontId="3" numFmtId="0" xfId="0" applyBorder="1" applyFont="1"/>
    <xf borderId="9" fillId="0" fontId="3" numFmtId="0" xfId="0" applyBorder="1" applyFont="1"/>
    <xf borderId="4" fillId="0" fontId="3" numFmtId="0" xfId="0" applyBorder="1" applyFont="1"/>
    <xf borderId="6" fillId="0" fontId="3" numFmtId="0" xfId="0" applyAlignment="1" applyBorder="1" applyFont="1">
      <alignment/>
    </xf>
    <xf borderId="2" fillId="6" fontId="1" numFmtId="0" xfId="0" applyAlignment="1" applyBorder="1" applyFont="1">
      <alignment/>
    </xf>
    <xf borderId="1" fillId="11" fontId="1" numFmtId="0" xfId="0" applyAlignment="1" applyFill="1" applyFont="1">
      <alignment/>
    </xf>
    <xf borderId="2" fillId="11" fontId="1" numFmtId="0" xfId="0" applyAlignment="1" applyBorder="1" applyFont="1">
      <alignment/>
    </xf>
    <xf borderId="2" fillId="0" fontId="3" numFmtId="0" xfId="0" applyAlignment="1" applyBorder="1" applyFont="1">
      <alignment/>
    </xf>
    <xf borderId="1" fillId="2" fontId="1" numFmtId="14" xfId="0" applyAlignment="1" applyFont="1" applyNumberFormat="1">
      <alignment/>
    </xf>
    <xf borderId="1" fillId="2" fontId="1" numFmtId="0" xfId="0" applyFont="1"/>
    <xf borderId="1" fillId="2" fontId="1" numFmtId="14" xfId="0" applyAlignment="1" applyFont="1" applyNumberFormat="1">
      <alignment/>
    </xf>
    <xf borderId="1" fillId="6" fontId="1" numFmtId="0" xfId="0" applyAlignment="1" applyFont="1">
      <alignment/>
    </xf>
    <xf borderId="1" fillId="2" fontId="2" numFmtId="0" xfId="0" applyFont="1"/>
    <xf borderId="1" fillId="2" fontId="1" numFmtId="164" xfId="0" applyAlignment="1" applyFont="1" applyNumberFormat="1">
      <alignment/>
    </xf>
    <xf borderId="1" fillId="0" fontId="2" numFmtId="0" xfId="0" applyAlignment="1" applyFont="1">
      <alignment/>
    </xf>
    <xf borderId="1" fillId="3" fontId="2" numFmtId="0" xfId="0" applyAlignment="1" applyFont="1">
      <alignment/>
    </xf>
    <xf borderId="1" fillId="2" fontId="3" numFmtId="0" xfId="0" applyAlignment="1" applyFont="1">
      <alignment vertical="center"/>
    </xf>
    <xf borderId="1" fillId="4" fontId="2" numFmtId="0" xfId="0" applyAlignment="1" applyFont="1">
      <alignment/>
    </xf>
    <xf borderId="2" fillId="11" fontId="1" numFmtId="0" xfId="0" applyAlignment="1" applyBorder="1" applyFont="1">
      <alignment/>
    </xf>
    <xf borderId="5" fillId="2" fontId="2" numFmtId="0" xfId="0" applyAlignment="1" applyBorder="1" applyFont="1">
      <alignment horizontal="left"/>
    </xf>
    <xf borderId="8" fillId="4" fontId="1" numFmtId="0" xfId="0" applyAlignment="1" applyBorder="1" applyFont="1">
      <alignment/>
    </xf>
    <xf borderId="2" fillId="4" fontId="2" numFmtId="0" xfId="0" applyAlignment="1" applyBorder="1" applyFont="1">
      <alignment/>
    </xf>
    <xf borderId="1" fillId="2" fontId="3" numFmtId="14" xfId="0" applyAlignment="1" applyFont="1" applyNumberFormat="1">
      <alignment/>
    </xf>
    <xf borderId="1" fillId="6" fontId="3" numFmtId="0" xfId="0" applyAlignment="1" applyFont="1">
      <alignment/>
    </xf>
    <xf borderId="1" fillId="0" fontId="2" numFmtId="0" xfId="0" applyAlignment="1" applyFont="1">
      <alignment/>
    </xf>
    <xf borderId="3" fillId="2" fontId="2" numFmtId="0" xfId="0" applyAlignment="1" applyBorder="1" applyFont="1">
      <alignment horizontal="left"/>
    </xf>
    <xf borderId="1" fillId="0" fontId="3" numFmtId="14" xfId="0" applyAlignment="1" applyFont="1" applyNumberFormat="1">
      <alignment/>
    </xf>
    <xf borderId="8" fillId="8" fontId="1" numFmtId="0" xfId="0" applyAlignment="1" applyBorder="1" applyFont="1">
      <alignment/>
    </xf>
    <xf borderId="5" fillId="0" fontId="3" numFmtId="0" xfId="0" applyAlignment="1" applyBorder="1" applyFont="1">
      <alignment/>
    </xf>
    <xf borderId="1" fillId="0" fontId="2" numFmtId="0" xfId="0" applyAlignment="1" applyFont="1">
      <alignment/>
    </xf>
    <xf borderId="2" fillId="8" fontId="1" numFmtId="0" xfId="0" applyAlignment="1" applyBorder="1" applyFont="1">
      <alignment/>
    </xf>
    <xf borderId="2" fillId="8" fontId="1" numFmtId="11" xfId="0" applyAlignment="1" applyBorder="1" applyFont="1" applyNumberFormat="1">
      <alignment/>
    </xf>
    <xf borderId="1" fillId="4" fontId="10" numFmtId="0" xfId="0" applyAlignment="1" applyFont="1">
      <alignment/>
    </xf>
    <xf borderId="4" fillId="2" fontId="2" numFmtId="0" xfId="0" applyAlignment="1" applyBorder="1" applyFont="1">
      <alignment/>
    </xf>
    <xf borderId="1" fillId="12" fontId="10" numFmtId="0" xfId="0" applyAlignment="1" applyFill="1" applyFont="1">
      <alignment/>
    </xf>
    <xf borderId="4" fillId="2" fontId="2" numFmtId="0" xfId="0" applyAlignment="1" applyBorder="1" applyFont="1">
      <alignment horizontal="right"/>
    </xf>
    <xf borderId="4" fillId="2" fontId="2" numFmtId="14" xfId="0" applyAlignment="1" applyBorder="1" applyFont="1" applyNumberFormat="1">
      <alignment horizontal="right"/>
    </xf>
    <xf borderId="2" fillId="8" fontId="1" numFmtId="14" xfId="0" applyAlignment="1" applyBorder="1" applyFont="1" applyNumberFormat="1">
      <alignment/>
    </xf>
    <xf borderId="5" fillId="0" fontId="3" numFmtId="0" xfId="0" applyBorder="1" applyFont="1"/>
    <xf borderId="12" fillId="0" fontId="1" numFmtId="0" xfId="0" applyAlignment="1" applyBorder="1" applyFont="1">
      <alignment/>
    </xf>
    <xf borderId="4" fillId="6" fontId="2" numFmtId="0" xfId="0" applyAlignment="1" applyBorder="1" applyFont="1">
      <alignment/>
    </xf>
    <xf borderId="9" fillId="0" fontId="3" numFmtId="0" xfId="0" applyBorder="1" applyFont="1"/>
    <xf borderId="2" fillId="6" fontId="1" numFmtId="0" xfId="0" applyAlignment="1" applyBorder="1" applyFont="1">
      <alignment/>
    </xf>
    <xf borderId="1" fillId="12" fontId="3" numFmtId="0" xfId="0" applyAlignment="1" applyFont="1">
      <alignment/>
    </xf>
    <xf borderId="8" fillId="2" fontId="1" numFmtId="0" xfId="0" applyAlignment="1" applyBorder="1" applyFont="1">
      <alignment/>
    </xf>
    <xf borderId="2" fillId="2" fontId="1" numFmtId="0" xfId="0" applyAlignment="1" applyBorder="1" applyFont="1">
      <alignment/>
    </xf>
    <xf borderId="8" fillId="2" fontId="1" numFmtId="0" xfId="0" applyAlignment="1" applyBorder="1" applyFont="1">
      <alignment/>
    </xf>
    <xf borderId="2" fillId="13" fontId="1" numFmtId="0" xfId="0" applyAlignment="1" applyBorder="1" applyFill="1" applyFont="1">
      <alignment/>
    </xf>
    <xf borderId="2" fillId="2" fontId="1" numFmtId="0" xfId="0" applyAlignment="1" applyBorder="1" applyFont="1">
      <alignment/>
    </xf>
    <xf borderId="2" fillId="6" fontId="2" numFmtId="0" xfId="0" applyAlignment="1" applyBorder="1" applyFont="1">
      <alignment/>
    </xf>
    <xf borderId="1" fillId="12" fontId="15" numFmtId="0" xfId="0" applyAlignment="1" applyFont="1">
      <alignment/>
    </xf>
    <xf borderId="1" fillId="12" fontId="3" numFmtId="0" xfId="0" applyFont="1"/>
    <xf borderId="2" fillId="2" fontId="2" numFmtId="0" xfId="0" applyBorder="1" applyFont="1"/>
    <xf borderId="2" fillId="2" fontId="1" numFmtId="164" xfId="0" applyAlignment="1" applyBorder="1" applyFont="1" applyNumberFormat="1">
      <alignment/>
    </xf>
    <xf borderId="1" fillId="0" fontId="16" numFmtId="0" xfId="0" applyFont="1"/>
    <xf borderId="2" fillId="2" fontId="3" numFmtId="0" xfId="0" applyBorder="1" applyFont="1"/>
    <xf borderId="13" fillId="0" fontId="1" numFmtId="0" xfId="0" applyAlignment="1" applyBorder="1" applyFont="1">
      <alignment/>
    </xf>
    <xf borderId="1" fillId="13" fontId="1" numFmtId="0" xfId="0" applyAlignment="1" applyFont="1">
      <alignment/>
    </xf>
    <xf borderId="13" fillId="0" fontId="1" numFmtId="11" xfId="0" applyAlignment="1" applyBorder="1" applyFont="1" applyNumberFormat="1">
      <alignment/>
    </xf>
    <xf borderId="1" fillId="11" fontId="1" numFmtId="14" xfId="0" applyAlignment="1" applyFont="1" applyNumberFormat="1">
      <alignment/>
    </xf>
    <xf borderId="13" fillId="0" fontId="1" numFmtId="14" xfId="0" applyAlignment="1" applyBorder="1" applyFont="1" applyNumberFormat="1">
      <alignment/>
    </xf>
    <xf borderId="13" fillId="0" fontId="1" numFmtId="0" xfId="0" applyAlignment="1" applyBorder="1" applyFont="1">
      <alignment/>
    </xf>
    <xf borderId="6" fillId="0" fontId="3" numFmtId="0" xfId="0" applyBorder="1" applyFont="1"/>
    <xf borderId="13" fillId="3" fontId="1" numFmtId="0" xfId="0" applyAlignment="1" applyBorder="1" applyFont="1">
      <alignment/>
    </xf>
    <xf borderId="2" fillId="13" fontId="1" numFmtId="0" xfId="0" applyAlignment="1" applyBorder="1" applyFont="1">
      <alignment/>
    </xf>
    <xf borderId="13" fillId="0" fontId="3" numFmtId="0" xfId="0" applyBorder="1" applyFont="1"/>
    <xf borderId="14" fillId="0" fontId="3" numFmtId="0" xfId="0" applyBorder="1" applyFont="1"/>
    <xf borderId="1" fillId="11" fontId="1" numFmtId="11" xfId="0" applyAlignment="1" applyFont="1" applyNumberFormat="1">
      <alignment/>
    </xf>
    <xf borderId="2" fillId="3" fontId="1" numFmtId="0" xfId="0" applyAlignment="1" applyBorder="1" applyFont="1">
      <alignment/>
    </xf>
    <xf borderId="1" fillId="11" fontId="2" numFmtId="0" xfId="0" applyFont="1"/>
    <xf borderId="8" fillId="4" fontId="1" numFmtId="0" xfId="0" applyAlignment="1" applyBorder="1" applyFont="1">
      <alignment/>
    </xf>
    <xf borderId="2" fillId="4" fontId="1" numFmtId="0" xfId="0" applyAlignment="1" applyBorder="1" applyFont="1">
      <alignment/>
    </xf>
    <xf borderId="1" fillId="13" fontId="3" numFmtId="0" xfId="0" applyAlignment="1" applyFont="1">
      <alignment/>
    </xf>
    <xf borderId="2" fillId="4" fontId="1" numFmtId="0" xfId="0" applyAlignment="1" applyBorder="1" applyFont="1">
      <alignment horizontal="right"/>
    </xf>
    <xf borderId="2" fillId="4" fontId="12" numFmtId="14" xfId="0" applyAlignment="1" applyBorder="1" applyFont="1" applyNumberFormat="1">
      <alignment horizontal="right"/>
    </xf>
    <xf borderId="1" fillId="12" fontId="2" numFmtId="0" xfId="0" applyFont="1"/>
    <xf borderId="1" fillId="12" fontId="3" numFmtId="14" xfId="0" applyAlignment="1" applyFont="1" applyNumberFormat="1">
      <alignment/>
    </xf>
    <xf borderId="2" fillId="2" fontId="1" numFmtId="11" xfId="0" applyAlignment="1" applyBorder="1" applyFont="1" applyNumberFormat="1">
      <alignment horizontal="right"/>
    </xf>
    <xf borderId="2" fillId="2" fontId="1" numFmtId="0" xfId="0" applyAlignment="1" applyBorder="1" applyFont="1">
      <alignment horizontal="right"/>
    </xf>
    <xf borderId="2" fillId="2" fontId="2" numFmtId="0" xfId="0" applyAlignment="1" applyBorder="1" applyFont="1">
      <alignment/>
    </xf>
    <xf borderId="2" fillId="2" fontId="1" numFmtId="14" xfId="0" applyAlignment="1" applyBorder="1" applyFont="1" applyNumberFormat="1">
      <alignment horizontal="right"/>
    </xf>
    <xf borderId="2" fillId="2" fontId="1" numFmtId="0" xfId="0" applyAlignment="1" applyBorder="1" applyFont="1">
      <alignment/>
    </xf>
    <xf borderId="1" fillId="12" fontId="2" numFmtId="0" xfId="0" applyAlignment="1" applyFont="1">
      <alignment/>
    </xf>
    <xf borderId="2" fillId="2" fontId="1" numFmtId="0" xfId="0" applyAlignment="1" applyBorder="1" applyFont="1">
      <alignment horizontal="right"/>
    </xf>
    <xf borderId="1" fillId="4" fontId="15" numFmtId="0" xfId="0" applyAlignment="1" applyFont="1">
      <alignment/>
    </xf>
    <xf borderId="2" fillId="2" fontId="1" numFmtId="14" xfId="0" applyAlignment="1" applyBorder="1" applyFont="1" applyNumberFormat="1">
      <alignment horizontal="right"/>
    </xf>
    <xf borderId="8" fillId="8" fontId="1" numFmtId="0" xfId="0" applyAlignment="1" applyBorder="1" applyFont="1">
      <alignment/>
    </xf>
    <xf borderId="2" fillId="8" fontId="1" numFmtId="0" xfId="0" applyAlignment="1" applyBorder="1" applyFont="1">
      <alignment/>
    </xf>
    <xf borderId="2" fillId="6" fontId="1" numFmtId="0" xfId="0" applyAlignment="1" applyBorder="1" applyFont="1">
      <alignment/>
    </xf>
    <xf borderId="1" fillId="2" fontId="15" numFmtId="0" xfId="0" applyAlignment="1" applyFont="1">
      <alignment horizontal="left"/>
    </xf>
    <xf borderId="1" fillId="11" fontId="1" numFmtId="0" xfId="0" applyAlignment="1" applyFont="1">
      <alignment/>
    </xf>
    <xf borderId="13" fillId="2" fontId="1" numFmtId="14" xfId="0" applyAlignment="1" applyBorder="1" applyFont="1" applyNumberFormat="1">
      <alignment/>
    </xf>
    <xf borderId="13" fillId="2" fontId="1" numFmtId="0" xfId="0" applyAlignment="1" applyBorder="1" applyFont="1">
      <alignment/>
    </xf>
    <xf borderId="4" fillId="0" fontId="16" numFmtId="0" xfId="0" applyAlignment="1" applyBorder="1" applyFont="1">
      <alignment/>
    </xf>
    <xf borderId="4" fillId="4" fontId="3" numFmtId="0" xfId="0" applyBorder="1" applyFont="1"/>
    <xf borderId="1" fillId="2" fontId="10" numFmtId="0" xfId="0" applyAlignment="1" applyFont="1">
      <alignment horizontal="left"/>
    </xf>
    <xf borderId="1" fillId="2" fontId="2" numFmtId="0" xfId="0" applyAlignment="1" applyFont="1">
      <alignment/>
    </xf>
    <xf borderId="1" fillId="2" fontId="10" numFmtId="14" xfId="0" applyAlignment="1" applyFont="1" applyNumberFormat="1">
      <alignment/>
    </xf>
    <xf borderId="1" fillId="2" fontId="10" numFmtId="0" xfId="0" applyAlignment="1" applyFont="1">
      <alignment/>
    </xf>
    <xf borderId="1" fillId="2" fontId="5" numFmtId="0" xfId="0" applyAlignment="1" applyFont="1">
      <alignment/>
    </xf>
    <xf borderId="3" fillId="8" fontId="1" numFmtId="0" xfId="0" applyAlignment="1" applyBorder="1" applyFont="1">
      <alignment/>
    </xf>
    <xf borderId="2" fillId="2" fontId="11" numFmtId="0" xfId="0" applyAlignment="1" applyBorder="1" applyFont="1">
      <alignment/>
    </xf>
    <xf borderId="4" fillId="8" fontId="1" numFmtId="0" xfId="0" applyAlignment="1" applyBorder="1" applyFont="1">
      <alignment/>
    </xf>
    <xf borderId="2" fillId="2" fontId="2" numFmtId="0" xfId="0" applyAlignment="1" applyBorder="1" applyFont="1">
      <alignment/>
    </xf>
    <xf borderId="1" fillId="0" fontId="3" numFmtId="0" xfId="0" applyFont="1"/>
    <xf borderId="2" fillId="2" fontId="3" numFmtId="0" xfId="0" applyAlignment="1" applyBorder="1" applyFont="1">
      <alignment/>
    </xf>
    <xf borderId="2" fillId="2" fontId="3" numFmtId="14" xfId="0" applyAlignment="1" applyBorder="1" applyFont="1" applyNumberFormat="1">
      <alignment/>
    </xf>
    <xf borderId="4" fillId="8" fontId="1" numFmtId="11" xfId="0" applyAlignment="1" applyBorder="1" applyFont="1" applyNumberFormat="1">
      <alignment/>
    </xf>
    <xf borderId="1" fillId="2" fontId="11" numFmtId="0" xfId="0" applyAlignment="1" applyFont="1">
      <alignment/>
    </xf>
    <xf borderId="4" fillId="8" fontId="1" numFmtId="14" xfId="0" applyAlignment="1" applyBorder="1" applyFont="1" applyNumberFormat="1">
      <alignment/>
    </xf>
    <xf borderId="3" fillId="2" fontId="1" numFmtId="0" xfId="0" applyAlignment="1" applyBorder="1" applyFont="1">
      <alignment/>
    </xf>
    <xf borderId="1" fillId="2" fontId="4" numFmtId="0" xfId="0" applyAlignment="1" applyFont="1">
      <alignment/>
    </xf>
    <xf borderId="13" fillId="2" fontId="1" numFmtId="11" xfId="0" applyAlignment="1" applyBorder="1" applyFont="1" applyNumberFormat="1">
      <alignment/>
    </xf>
    <xf borderId="1" fillId="11" fontId="3" numFmtId="0" xfId="0" applyFont="1"/>
    <xf borderId="13" fillId="2" fontId="2" numFmtId="0" xfId="0" applyBorder="1" applyFont="1"/>
    <xf borderId="2" fillId="2" fontId="2" numFmtId="0" xfId="0" applyAlignment="1" applyBorder="1" applyFont="1">
      <alignment/>
    </xf>
    <xf borderId="2" fillId="8" fontId="1" numFmtId="11" xfId="0" applyAlignment="1" applyBorder="1" applyFont="1" applyNumberFormat="1">
      <alignment horizontal="right"/>
    </xf>
    <xf borderId="2" fillId="8" fontId="1" numFmtId="0" xfId="0" applyAlignment="1" applyBorder="1" applyFont="1">
      <alignment horizontal="right"/>
    </xf>
    <xf borderId="2" fillId="3" fontId="2" numFmtId="0" xfId="0" applyAlignment="1" applyBorder="1" applyFont="1">
      <alignment/>
    </xf>
    <xf borderId="2" fillId="8" fontId="1" numFmtId="14" xfId="0" applyAlignment="1" applyBorder="1" applyFont="1" applyNumberFormat="1">
      <alignment horizontal="right"/>
    </xf>
    <xf borderId="1" fillId="4" fontId="10" numFmtId="14" xfId="0" applyAlignment="1" applyFont="1" applyNumberFormat="1">
      <alignment/>
    </xf>
    <xf borderId="1" fillId="10" fontId="1" numFmtId="0" xfId="0" applyAlignment="1" applyFont="1">
      <alignment/>
    </xf>
    <xf borderId="2" fillId="3" fontId="1" numFmtId="0" xfId="0" applyAlignment="1" applyBorder="1" applyFont="1">
      <alignment/>
    </xf>
    <xf borderId="2" fillId="2" fontId="12" numFmtId="0" xfId="0" applyAlignment="1" applyBorder="1" applyFont="1">
      <alignment/>
    </xf>
    <xf borderId="2" fillId="10" fontId="2" numFmtId="0" xfId="0" applyAlignment="1" applyBorder="1" applyFont="1">
      <alignment/>
    </xf>
    <xf borderId="2" fillId="10" fontId="1" numFmtId="0" xfId="0" applyAlignment="1" applyBorder="1" applyFont="1">
      <alignment/>
    </xf>
    <xf borderId="2" fillId="13" fontId="2" numFmtId="0" xfId="0" applyAlignment="1" applyBorder="1" applyFont="1">
      <alignment/>
    </xf>
    <xf borderId="13" fillId="2" fontId="1" numFmtId="164" xfId="0" applyAlignment="1" applyBorder="1" applyFont="1" applyNumberFormat="1">
      <alignment/>
    </xf>
    <xf borderId="13" fillId="2" fontId="1" numFmtId="0" xfId="0" applyAlignment="1" applyBorder="1" applyFont="1">
      <alignment/>
    </xf>
    <xf borderId="1" fillId="2" fontId="6" numFmtId="0" xfId="0" applyAlignment="1" applyFont="1">
      <alignment/>
    </xf>
    <xf borderId="13" fillId="4" fontId="1" numFmtId="0" xfId="0" applyAlignment="1" applyBorder="1" applyFont="1">
      <alignment/>
    </xf>
    <xf borderId="4" fillId="2" fontId="1" numFmtId="0" xfId="0" applyAlignment="1" applyBorder="1" applyFont="1">
      <alignment/>
    </xf>
    <xf borderId="13" fillId="2" fontId="3" numFmtId="0" xfId="0" applyAlignment="1" applyBorder="1" applyFont="1">
      <alignment/>
    </xf>
    <xf borderId="4" fillId="2" fontId="1" numFmtId="11" xfId="0" applyAlignment="1" applyBorder="1" applyFont="1" applyNumberFormat="1">
      <alignment/>
    </xf>
    <xf borderId="13" fillId="2" fontId="3" numFmtId="0" xfId="0" applyBorder="1" applyFont="1"/>
    <xf borderId="5" fillId="2" fontId="2" numFmtId="0" xfId="0" applyAlignment="1" applyBorder="1" applyFont="1">
      <alignment/>
    </xf>
    <xf borderId="1" fillId="2" fontId="2" numFmtId="0" xfId="0" applyAlignment="1" applyFont="1">
      <alignment/>
    </xf>
    <xf borderId="1" fillId="2" fontId="2" numFmtId="0" xfId="0" applyAlignment="1" applyFont="1">
      <alignment horizontal="right"/>
    </xf>
    <xf borderId="1" fillId="2" fontId="2" numFmtId="14" xfId="0" applyAlignment="1" applyFont="1" applyNumberFormat="1">
      <alignment horizontal="right"/>
    </xf>
    <xf borderId="3" fillId="0" fontId="1" numFmtId="0" xfId="0" applyAlignment="1" applyBorder="1" applyFont="1">
      <alignment/>
    </xf>
    <xf borderId="4" fillId="0" fontId="1" numFmtId="0" xfId="0" applyAlignment="1" applyBorder="1" applyFont="1">
      <alignment/>
    </xf>
    <xf borderId="4" fillId="0" fontId="1" numFmtId="11" xfId="0" applyAlignment="1" applyBorder="1" applyFont="1" applyNumberFormat="1">
      <alignment horizontal="right"/>
    </xf>
    <xf borderId="4" fillId="0" fontId="1" numFmtId="0" xfId="0" applyAlignment="1" applyBorder="1" applyFont="1">
      <alignment horizontal="right"/>
    </xf>
    <xf borderId="4" fillId="0" fontId="1" numFmtId="14" xfId="0" applyAlignment="1" applyBorder="1" applyFont="1" applyNumberFormat="1">
      <alignment horizontal="right"/>
    </xf>
    <xf borderId="4" fillId="0" fontId="2" numFmtId="0" xfId="0" applyAlignment="1" applyBorder="1" applyFont="1">
      <alignment/>
    </xf>
    <xf borderId="4" fillId="11" fontId="2" numFmtId="0" xfId="0" applyAlignment="1" applyBorder="1" applyFont="1">
      <alignment/>
    </xf>
    <xf borderId="4" fillId="11" fontId="1" numFmtId="0" xfId="0" applyAlignment="1" applyBorder="1" applyFont="1">
      <alignment/>
    </xf>
    <xf borderId="4" fillId="0" fontId="2" numFmtId="0" xfId="0" applyBorder="1" applyFont="1"/>
    <xf borderId="1" fillId="11" fontId="2" numFmtId="0" xfId="0" applyAlignment="1" applyFont="1">
      <alignment/>
    </xf>
    <xf borderId="2" fillId="0" fontId="1" numFmtId="0" xfId="0" applyAlignment="1" applyBorder="1" applyFont="1">
      <alignment horizontal="right"/>
    </xf>
    <xf borderId="2" fillId="0" fontId="2" numFmtId="0" xfId="0" applyBorder="1" applyFont="1"/>
    <xf borderId="1" fillId="13" fontId="1" numFmtId="0" xfId="0" applyAlignment="1" applyFont="1">
      <alignment/>
    </xf>
    <xf borderId="1" fillId="13" fontId="2" numFmtId="0" xfId="0" applyAlignment="1" applyFont="1">
      <alignment/>
    </xf>
    <xf borderId="1" fillId="3" fontId="1" numFmtId="14" xfId="0" applyAlignment="1" applyFont="1" applyNumberFormat="1">
      <alignment/>
    </xf>
    <xf borderId="1" fillId="3" fontId="1" numFmtId="11" xfId="0" applyAlignment="1" applyFont="1" applyNumberFormat="1">
      <alignment/>
    </xf>
    <xf borderId="1" fillId="3" fontId="2" numFmtId="0" xfId="0" applyFont="1"/>
    <xf borderId="1" fillId="3" fontId="3" numFmtId="0" xfId="0" applyFont="1"/>
    <xf borderId="2" fillId="4" fontId="1" numFmtId="0" xfId="0" applyAlignment="1" applyBorder="1" applyFont="1">
      <alignment/>
    </xf>
    <xf borderId="5" fillId="8" fontId="1" numFmtId="0" xfId="0" applyAlignment="1" applyBorder="1" applyFont="1">
      <alignment/>
    </xf>
    <xf borderId="1" fillId="8" fontId="1" numFmtId="0" xfId="0" applyAlignment="1" applyFont="1">
      <alignment/>
    </xf>
    <xf borderId="1" fillId="8" fontId="1" numFmtId="11" xfId="0" applyAlignment="1" applyFont="1" applyNumberFormat="1">
      <alignment horizontal="right"/>
    </xf>
    <xf borderId="1" fillId="8" fontId="1" numFmtId="0" xfId="0" applyAlignment="1" applyFont="1">
      <alignment horizontal="right"/>
    </xf>
    <xf borderId="1" fillId="8" fontId="1" numFmtId="14" xfId="0" applyAlignment="1" applyFont="1" applyNumberFormat="1">
      <alignment horizontal="right"/>
    </xf>
    <xf borderId="3" fillId="4" fontId="1" numFmtId="0" xfId="0" applyAlignment="1" applyBorder="1" applyFont="1">
      <alignment/>
    </xf>
    <xf borderId="4" fillId="4" fontId="1" numFmtId="0" xfId="0" applyAlignment="1" applyBorder="1" applyFont="1">
      <alignment/>
    </xf>
    <xf borderId="4" fillId="4" fontId="1" numFmtId="11" xfId="0" applyAlignment="1" applyBorder="1" applyFont="1" applyNumberFormat="1">
      <alignment horizontal="right"/>
    </xf>
    <xf borderId="4" fillId="4" fontId="1" numFmtId="0" xfId="0" applyAlignment="1" applyBorder="1" applyFont="1">
      <alignment horizontal="right"/>
    </xf>
    <xf borderId="4" fillId="4" fontId="1" numFmtId="14" xfId="0" applyAlignment="1" applyBorder="1" applyFont="1" applyNumberFormat="1">
      <alignment horizontal="right"/>
    </xf>
    <xf borderId="4" fillId="6" fontId="1" numFmtId="0" xfId="0" applyAlignment="1" applyBorder="1" applyFont="1">
      <alignment/>
    </xf>
    <xf borderId="4" fillId="0" fontId="2" numFmtId="0" xfId="0" applyAlignment="1" applyBorder="1" applyFont="1">
      <alignment/>
    </xf>
    <xf borderId="7" fillId="0" fontId="3" numFmtId="0" xfId="0" applyBorder="1" applyFont="1"/>
    <xf borderId="2" fillId="3" fontId="2" numFmtId="0" xfId="0" applyAlignment="1" applyBorder="1" applyFont="1">
      <alignment/>
    </xf>
    <xf borderId="5" fillId="5" fontId="1" numFmtId="0" xfId="0" applyAlignment="1" applyBorder="1" applyFont="1">
      <alignment/>
    </xf>
    <xf borderId="1" fillId="5" fontId="1" numFmtId="11" xfId="0" applyAlignment="1" applyFont="1" applyNumberFormat="1">
      <alignment horizontal="right"/>
    </xf>
    <xf borderId="1" fillId="5" fontId="1" numFmtId="0" xfId="0" applyAlignment="1" applyFont="1">
      <alignment horizontal="right"/>
    </xf>
    <xf borderId="1" fillId="5" fontId="1" numFmtId="14" xfId="0" applyAlignment="1" applyFont="1" applyNumberFormat="1">
      <alignment horizontal="right"/>
    </xf>
    <xf borderId="1" fillId="5" fontId="2" numFmtId="0" xfId="0" applyAlignment="1" applyFont="1">
      <alignment/>
    </xf>
    <xf borderId="2" fillId="8" fontId="2" numFmtId="0" xfId="0" applyAlignment="1" applyBorder="1" applyFont="1">
      <alignment/>
    </xf>
    <xf borderId="4" fillId="3" fontId="1" numFmtId="0" xfId="0" applyAlignment="1" applyBorder="1" applyFont="1">
      <alignment/>
    </xf>
    <xf borderId="1" fillId="2" fontId="11" numFmtId="0" xfId="0" applyAlignment="1" applyFont="1">
      <alignment/>
    </xf>
    <xf borderId="4" fillId="13" fontId="2" numFmtId="0" xfId="0" applyAlignment="1" applyBorder="1" applyFont="1">
      <alignment/>
    </xf>
    <xf borderId="4" fillId="13" fontId="1" numFmtId="0" xfId="0" applyAlignment="1" applyBorder="1" applyFont="1">
      <alignment/>
    </xf>
    <xf borderId="5" fillId="4" fontId="1" numFmtId="0" xfId="0" applyAlignment="1" applyBorder="1" applyFont="1">
      <alignment/>
    </xf>
    <xf borderId="1" fillId="4" fontId="1" numFmtId="0" xfId="0" applyAlignment="1" applyFont="1">
      <alignment/>
    </xf>
    <xf borderId="1" fillId="4" fontId="1" numFmtId="11" xfId="0" applyAlignment="1" applyFont="1" applyNumberFormat="1">
      <alignment horizontal="right"/>
    </xf>
    <xf borderId="1" fillId="4" fontId="1" numFmtId="0" xfId="0" applyAlignment="1" applyFont="1">
      <alignment horizontal="right"/>
    </xf>
    <xf borderId="1" fillId="4" fontId="1" numFmtId="14" xfId="0" applyAlignment="1" applyFont="1" applyNumberFormat="1">
      <alignment horizontal="right"/>
    </xf>
    <xf borderId="1" fillId="4" fontId="2" numFmtId="0" xfId="0" applyAlignment="1" applyFont="1">
      <alignment/>
    </xf>
    <xf borderId="1" fillId="4" fontId="2" numFmtId="0" xfId="0" applyAlignment="1" applyFont="1">
      <alignment/>
    </xf>
    <xf borderId="4" fillId="2" fontId="1" numFmtId="14" xfId="0" applyAlignment="1" applyBorder="1" applyFont="1" applyNumberFormat="1">
      <alignment/>
    </xf>
    <xf borderId="4" fillId="2" fontId="1" numFmtId="0" xfId="0" applyAlignment="1" applyBorder="1" applyFont="1">
      <alignment/>
    </xf>
    <xf borderId="4" fillId="11" fontId="1" numFmtId="0" xfId="0" applyAlignment="1" applyBorder="1" applyFont="1">
      <alignment/>
    </xf>
    <xf borderId="8" fillId="0" fontId="1" numFmtId="0" xfId="0" applyAlignment="1" applyBorder="1" applyFont="1">
      <alignment/>
    </xf>
    <xf borderId="4" fillId="3" fontId="1" numFmtId="0" xfId="0" applyAlignment="1" applyBorder="1" applyFont="1">
      <alignment/>
    </xf>
    <xf borderId="5" fillId="2" fontId="1" numFmtId="0" xfId="0" applyAlignment="1" applyBorder="1" applyFont="1">
      <alignment/>
    </xf>
    <xf borderId="1" fillId="2" fontId="1" numFmtId="0" xfId="0" applyAlignment="1" applyFont="1">
      <alignment/>
    </xf>
    <xf borderId="1" fillId="2" fontId="1" numFmtId="0" xfId="0" applyAlignment="1" applyFont="1">
      <alignment horizontal="right"/>
    </xf>
    <xf borderId="1" fillId="3" fontId="1" numFmtId="0" xfId="0" applyAlignment="1" applyFont="1">
      <alignment/>
    </xf>
    <xf borderId="1" fillId="2" fontId="10" numFmtId="0" xfId="0" applyAlignment="1" applyFont="1">
      <alignment/>
    </xf>
    <xf borderId="12" fillId="4" fontId="2" numFmtId="0" xfId="0" applyAlignment="1" applyBorder="1" applyFont="1">
      <alignment/>
    </xf>
    <xf borderId="13" fillId="4" fontId="2" numFmtId="0" xfId="0" applyAlignment="1" applyBorder="1" applyFont="1">
      <alignment/>
    </xf>
    <xf borderId="1" fillId="2" fontId="10" numFmtId="14" xfId="0" applyAlignment="1" applyFont="1" applyNumberFormat="1">
      <alignment horizontal="right"/>
    </xf>
    <xf borderId="1" fillId="2" fontId="10" numFmtId="0" xfId="0" applyAlignment="1" applyFont="1">
      <alignment horizontal="right"/>
    </xf>
    <xf borderId="13" fillId="4" fontId="2" numFmtId="0" xfId="0" applyAlignment="1" applyBorder="1" applyFont="1">
      <alignment/>
    </xf>
    <xf borderId="1" fillId="6" fontId="10" numFmtId="0" xfId="0" applyAlignment="1" applyFont="1">
      <alignment/>
    </xf>
    <xf borderId="13" fillId="4" fontId="2" numFmtId="0" xfId="0" applyAlignment="1" applyBorder="1" applyFont="1">
      <alignment horizontal="right"/>
    </xf>
    <xf borderId="13" fillId="4" fontId="10" numFmtId="14" xfId="0" applyAlignment="1" applyBorder="1" applyFont="1" applyNumberFormat="1">
      <alignment horizontal="right"/>
    </xf>
    <xf borderId="5" fillId="8" fontId="1" numFmtId="0" xfId="0" applyAlignment="1" applyBorder="1" applyFont="1">
      <alignment/>
    </xf>
    <xf borderId="1" fillId="2" fontId="15" numFmtId="0" xfId="0" applyAlignment="1" applyFont="1">
      <alignment/>
    </xf>
    <xf borderId="13" fillId="8" fontId="2" numFmtId="0" xfId="0" applyAlignment="1" applyBorder="1" applyFont="1">
      <alignment/>
    </xf>
    <xf borderId="13" fillId="8" fontId="3" numFmtId="0" xfId="0" applyBorder="1" applyFont="1"/>
    <xf borderId="14" fillId="8" fontId="3" numFmtId="0" xfId="0" applyBorder="1" applyFont="1"/>
    <xf borderId="1" fillId="0" fontId="1" numFmtId="0" xfId="0" applyAlignment="1" applyFont="1">
      <alignment horizontal="left"/>
    </xf>
    <xf borderId="8" fillId="2" fontId="3" numFmtId="0" xfId="0" applyAlignment="1" applyBorder="1" applyFont="1">
      <alignment/>
    </xf>
    <xf borderId="2" fillId="11" fontId="2" numFmtId="0" xfId="0" applyAlignment="1" applyBorder="1" applyFont="1">
      <alignment/>
    </xf>
    <xf borderId="2" fillId="2" fontId="2" numFmtId="0" xfId="0" applyBorder="1" applyFont="1"/>
    <xf borderId="2" fillId="6" fontId="3" numFmtId="0" xfId="0" applyAlignment="1" applyBorder="1" applyFont="1">
      <alignment/>
    </xf>
    <xf borderId="10" fillId="2" fontId="3" numFmtId="0" xfId="0" applyBorder="1" applyFont="1"/>
    <xf borderId="1" fillId="14" fontId="3" numFmtId="0" xfId="0" applyAlignment="1" applyFill="1" applyFont="1">
      <alignment/>
    </xf>
    <xf borderId="2" fillId="0" fontId="1" numFmtId="0" xfId="0" applyAlignment="1" applyBorder="1" applyFont="1">
      <alignment horizontal="right"/>
    </xf>
    <xf borderId="1" fillId="4" fontId="3" numFmtId="0" xfId="0" applyFont="1"/>
    <xf borderId="13" fillId="13" fontId="1" numFmtId="0" xfId="0" applyAlignment="1" applyBorder="1" applyFont="1">
      <alignment/>
    </xf>
    <xf borderId="14" fillId="2" fontId="3" numFmtId="0" xfId="0" applyBorder="1" applyFont="1"/>
    <xf borderId="2" fillId="8" fontId="2" numFmtId="0" xfId="0" applyAlignment="1" applyBorder="1" applyFont="1">
      <alignment/>
    </xf>
    <xf borderId="12" fillId="2" fontId="1" numFmtId="0" xfId="0" applyAlignment="1" applyBorder="1" applyFont="1">
      <alignment/>
    </xf>
    <xf borderId="2" fillId="3" fontId="1" numFmtId="14" xfId="0" applyAlignment="1" applyBorder="1" applyFont="1" applyNumberFormat="1">
      <alignment/>
    </xf>
    <xf borderId="2" fillId="3" fontId="1" numFmtId="11" xfId="0" applyAlignment="1" applyBorder="1" applyFont="1" applyNumberFormat="1">
      <alignment/>
    </xf>
    <xf borderId="2" fillId="2" fontId="2" numFmtId="0" xfId="0" applyAlignment="1" applyBorder="1" applyFont="1">
      <alignment horizontal="right"/>
    </xf>
    <xf borderId="2" fillId="3" fontId="2" numFmtId="0" xfId="0" applyBorder="1" applyFont="1"/>
    <xf borderId="2" fillId="3" fontId="1" numFmtId="164" xfId="0" applyAlignment="1" applyBorder="1" applyFont="1" applyNumberFormat="1">
      <alignment/>
    </xf>
    <xf borderId="2" fillId="3" fontId="3" numFmtId="0" xfId="0" applyBorder="1" applyFont="1"/>
    <xf borderId="1" fillId="2" fontId="9" numFmtId="0" xfId="0" applyAlignment="1" applyFont="1">
      <alignment/>
    </xf>
    <xf borderId="1" fillId="2" fontId="5" numFmtId="14" xfId="0" applyAlignment="1" applyFont="1" applyNumberFormat="1">
      <alignment/>
    </xf>
    <xf borderId="1" fillId="2" fontId="12" numFmtId="0" xfId="0" applyAlignment="1" applyFont="1">
      <alignment/>
    </xf>
    <xf borderId="1" fillId="2" fontId="1" numFmtId="0" xfId="0" applyAlignment="1" applyFont="1">
      <alignment/>
    </xf>
    <xf borderId="1" fillId="2" fontId="12" numFmtId="14" xfId="0" applyAlignment="1" applyFont="1" applyNumberFormat="1">
      <alignment horizontal="right"/>
    </xf>
    <xf borderId="1" fillId="2" fontId="1" numFmtId="14" xfId="0" applyAlignment="1" applyFont="1" applyNumberFormat="1">
      <alignment horizontal="right"/>
    </xf>
    <xf borderId="1" fillId="0" fontId="1" numFmtId="0" xfId="0" applyFont="1"/>
    <xf borderId="5" fillId="2" fontId="1" numFmtId="0" xfId="0" applyAlignment="1" applyBorder="1" applyFont="1">
      <alignment/>
    </xf>
    <xf borderId="1" fillId="4" fontId="10" numFmtId="0" xfId="0" applyAlignment="1" applyFont="1">
      <alignment/>
    </xf>
    <xf borderId="1" fillId="0" fontId="2" numFmtId="0" xfId="0" applyAlignment="1" applyFont="1">
      <alignment horizontal="right"/>
    </xf>
    <xf borderId="1" fillId="2" fontId="1" numFmtId="0" xfId="0" applyFont="1"/>
    <xf borderId="1" fillId="4" fontId="10" numFmtId="14" xfId="0" applyAlignment="1" applyFont="1" applyNumberFormat="1">
      <alignment horizontal="right"/>
    </xf>
    <xf borderId="1" fillId="4" fontId="10" numFmtId="0" xfId="0" applyAlignment="1" applyFont="1">
      <alignment/>
    </xf>
    <xf borderId="1" fillId="11" fontId="10" numFmtId="0" xfId="0" applyAlignment="1" applyFont="1">
      <alignment/>
    </xf>
    <xf borderId="8" fillId="8" fontId="1" numFmtId="0" xfId="0" applyAlignment="1" applyBorder="1" applyFont="1">
      <alignment/>
    </xf>
    <xf borderId="2" fillId="8" fontId="1" numFmtId="0" xfId="0" applyAlignment="1" applyBorder="1" applyFont="1">
      <alignment/>
    </xf>
    <xf borderId="2" fillId="8" fontId="1" numFmtId="0" xfId="0" applyAlignment="1" applyBorder="1" applyFont="1">
      <alignment horizontal="right"/>
    </xf>
    <xf borderId="2" fillId="8" fontId="12" numFmtId="14" xfId="0" applyAlignment="1" applyBorder="1" applyFont="1" applyNumberFormat="1">
      <alignment horizontal="right"/>
    </xf>
    <xf borderId="1" fillId="2" fontId="2" numFmtId="0" xfId="0" applyAlignment="1" applyFont="1">
      <alignment horizontal="left"/>
    </xf>
    <xf borderId="3" fillId="2" fontId="1" numFmtId="0" xfId="0" applyAlignment="1" applyBorder="1" applyFont="1">
      <alignment/>
    </xf>
    <xf borderId="4" fillId="2" fontId="1" numFmtId="11" xfId="0" applyAlignment="1" applyBorder="1" applyFont="1" applyNumberFormat="1">
      <alignment horizontal="right"/>
    </xf>
    <xf borderId="4" fillId="2" fontId="1" numFmtId="0" xfId="0" applyAlignment="1" applyBorder="1" applyFont="1">
      <alignment horizontal="right"/>
    </xf>
    <xf borderId="4" fillId="2" fontId="1" numFmtId="14" xfId="0" applyAlignment="1" applyBorder="1" applyFont="1" applyNumberFormat="1">
      <alignment horizontal="right"/>
    </xf>
    <xf borderId="1" fillId="8" fontId="2" numFmtId="0" xfId="0" applyAlignment="1" applyFont="1">
      <alignment/>
    </xf>
    <xf borderId="4" fillId="4" fontId="2" numFmtId="0" xfId="0" applyAlignment="1" applyBorder="1" applyFont="1">
      <alignment/>
    </xf>
    <xf borderId="5" fillId="4" fontId="2" numFmtId="0" xfId="0" applyAlignment="1" applyBorder="1" applyFont="1">
      <alignment/>
    </xf>
    <xf borderId="1" fillId="4" fontId="15" numFmtId="0" xfId="0" applyAlignment="1" applyFont="1">
      <alignment/>
    </xf>
    <xf borderId="1" fillId="4" fontId="2" numFmtId="0" xfId="0" applyAlignment="1" applyFont="1">
      <alignment horizontal="right"/>
    </xf>
    <xf borderId="3" fillId="0" fontId="1" numFmtId="14" xfId="0" applyAlignment="1" applyBorder="1" applyFont="1" applyNumberFormat="1">
      <alignment/>
    </xf>
    <xf borderId="2" fillId="4" fontId="2" numFmtId="0" xfId="0" applyAlignment="1" applyBorder="1" applyFont="1">
      <alignment/>
    </xf>
    <xf borderId="8" fillId="5" fontId="1" numFmtId="0" xfId="0" applyAlignment="1" applyBorder="1" applyFont="1">
      <alignment/>
    </xf>
    <xf borderId="2" fillId="5" fontId="1" numFmtId="0" xfId="0" applyAlignment="1" applyBorder="1" applyFont="1">
      <alignment/>
    </xf>
    <xf borderId="4" fillId="0" fontId="2" numFmtId="0" xfId="0" applyBorder="1" applyFont="1"/>
    <xf borderId="4" fillId="0" fontId="1" numFmtId="164" xfId="0" applyAlignment="1" applyBorder="1" applyFont="1" applyNumberFormat="1">
      <alignment/>
    </xf>
    <xf borderId="2" fillId="5" fontId="1" numFmtId="11" xfId="0" applyAlignment="1" applyBorder="1" applyFont="1" applyNumberFormat="1">
      <alignment/>
    </xf>
    <xf borderId="4" fillId="13" fontId="1" numFmtId="0" xfId="0" applyAlignment="1" applyBorder="1" applyFont="1">
      <alignment/>
    </xf>
    <xf borderId="2" fillId="5" fontId="1" numFmtId="14" xfId="0" applyAlignment="1" applyBorder="1" applyFont="1" applyNumberFormat="1">
      <alignment/>
    </xf>
    <xf borderId="2" fillId="5" fontId="1" numFmtId="0" xfId="0" applyAlignment="1" applyBorder="1" applyFont="1">
      <alignment/>
    </xf>
    <xf borderId="5" fillId="0" fontId="1" numFmtId="14" xfId="0" applyAlignment="1" applyBorder="1" applyFont="1" applyNumberFormat="1">
      <alignment/>
    </xf>
    <xf borderId="2" fillId="5" fontId="3" numFmtId="0" xfId="0" applyBorder="1" applyFont="1"/>
    <xf borderId="1" fillId="4" fontId="1" numFmtId="0" xfId="0" applyAlignment="1" applyFont="1">
      <alignment/>
    </xf>
    <xf borderId="5" fillId="2" fontId="1" numFmtId="14" xfId="0" applyAlignment="1" applyBorder="1" applyFont="1" applyNumberFormat="1">
      <alignment/>
    </xf>
    <xf borderId="9" fillId="4" fontId="1" numFmtId="0" xfId="0" applyAlignment="1" applyBorder="1" applyFont="1">
      <alignment horizontal="right"/>
    </xf>
    <xf borderId="8" fillId="2" fontId="1" numFmtId="14" xfId="0" applyAlignment="1" applyBorder="1" applyFont="1" applyNumberFormat="1">
      <alignment/>
    </xf>
    <xf borderId="10" fillId="4" fontId="1" numFmtId="0" xfId="0" applyAlignment="1" applyBorder="1" applyFont="1">
      <alignment horizontal="right"/>
    </xf>
    <xf borderId="5" fillId="12" fontId="1" numFmtId="0" xfId="0" applyAlignment="1" applyBorder="1" applyFont="1">
      <alignment/>
    </xf>
    <xf borderId="1" fillId="12" fontId="1" numFmtId="0" xfId="0" applyAlignment="1" applyFont="1">
      <alignment/>
    </xf>
    <xf borderId="1" fillId="12" fontId="1" numFmtId="11" xfId="0" applyAlignment="1" applyFont="1" applyNumberFormat="1">
      <alignment horizontal="right"/>
    </xf>
    <xf borderId="1" fillId="12" fontId="1" numFmtId="0" xfId="0" applyAlignment="1" applyFont="1">
      <alignment horizontal="right"/>
    </xf>
    <xf borderId="1" fillId="12" fontId="1" numFmtId="14" xfId="0" applyAlignment="1" applyFont="1" applyNumberFormat="1">
      <alignment horizontal="right"/>
    </xf>
    <xf borderId="1" fillId="12" fontId="2" numFmtId="0" xfId="0" applyAlignment="1" applyFont="1">
      <alignment/>
    </xf>
    <xf borderId="8" fillId="2" fontId="11" numFmtId="0" xfId="0" applyAlignment="1" applyBorder="1" applyFont="1">
      <alignment/>
    </xf>
    <xf borderId="2" fillId="13" fontId="3" numFmtId="0" xfId="0" applyAlignment="1" applyBorder="1" applyFont="1">
      <alignment/>
    </xf>
    <xf borderId="2" fillId="4" fontId="1" numFmtId="14" xfId="0" applyAlignment="1" applyBorder="1" applyFont="1" applyNumberFormat="1">
      <alignment/>
    </xf>
    <xf borderId="2" fillId="4" fontId="1" numFmtId="11" xfId="0" applyAlignment="1" applyBorder="1" applyFont="1" applyNumberFormat="1">
      <alignment/>
    </xf>
    <xf borderId="2" fillId="4" fontId="2" numFmtId="0" xfId="0" applyBorder="1" applyFont="1"/>
    <xf borderId="2" fillId="4" fontId="1" numFmtId="164" xfId="0" applyAlignment="1" applyBorder="1" applyFont="1" applyNumberFormat="1">
      <alignment/>
    </xf>
    <xf borderId="2" fillId="4" fontId="3" numFmtId="0" xfId="0" applyAlignment="1" applyBorder="1" applyFont="1">
      <alignment/>
    </xf>
    <xf borderId="2" fillId="4" fontId="3" numFmtId="0" xfId="0" applyBorder="1" applyFont="1"/>
    <xf borderId="2" fillId="8" fontId="2" numFmtId="0" xfId="0" applyBorder="1" applyFont="1"/>
    <xf borderId="2" fillId="8" fontId="1" numFmtId="164" xfId="0" applyAlignment="1" applyBorder="1" applyFont="1" applyNumberFormat="1">
      <alignment/>
    </xf>
    <xf borderId="4" fillId="8" fontId="1" numFmtId="0" xfId="0" applyAlignment="1" applyBorder="1" applyFont="1">
      <alignment/>
    </xf>
    <xf borderId="1" fillId="3" fontId="1" numFmtId="0" xfId="0" applyAlignment="1" applyFont="1">
      <alignment/>
    </xf>
    <xf borderId="1" fillId="2" fontId="12" numFmtId="0" xfId="0" applyAlignment="1" applyFont="1">
      <alignment/>
    </xf>
    <xf borderId="4" fillId="4" fontId="1" numFmtId="0" xfId="0" applyAlignment="1" applyBorder="1" applyFont="1">
      <alignment/>
    </xf>
    <xf borderId="4" fillId="0" fontId="1" numFmtId="0" xfId="0" applyAlignment="1" applyBorder="1" applyFont="1">
      <alignment horizontal="right"/>
    </xf>
    <xf borderId="4" fillId="3" fontId="2" numFmtId="0" xfId="0" applyAlignment="1" applyBorder="1" applyFont="1">
      <alignment/>
    </xf>
    <xf borderId="1" fillId="6" fontId="1" numFmtId="0" xfId="0" applyAlignment="1" applyFont="1">
      <alignment/>
    </xf>
    <xf borderId="1" fillId="5" fontId="2" numFmtId="0" xfId="0" applyFont="1"/>
    <xf borderId="1" fillId="5" fontId="1" numFmtId="164" xfId="0" applyAlignment="1" applyFont="1" applyNumberFormat="1">
      <alignment/>
    </xf>
    <xf borderId="6" fillId="0" fontId="1" numFmtId="0" xfId="0" applyBorder="1" applyFont="1"/>
    <xf borderId="1" fillId="8" fontId="2" numFmtId="0" xfId="0" applyAlignment="1" applyFont="1">
      <alignment/>
    </xf>
    <xf borderId="4" fillId="4" fontId="2" numFmtId="0" xfId="0" applyAlignment="1" applyBorder="1" applyFont="1">
      <alignment/>
    </xf>
    <xf borderId="1" fillId="4" fontId="2" numFmtId="0" xfId="0" applyFont="1"/>
    <xf borderId="12" fillId="8" fontId="1" numFmtId="0" xfId="0" applyAlignment="1" applyBorder="1" applyFont="1">
      <alignment/>
    </xf>
    <xf borderId="13" fillId="8" fontId="1" numFmtId="0" xfId="0" applyAlignment="1" applyBorder="1" applyFont="1">
      <alignment/>
    </xf>
    <xf borderId="13" fillId="8" fontId="1" numFmtId="11" xfId="0" applyAlignment="1" applyBorder="1" applyFont="1" applyNumberFormat="1">
      <alignment/>
    </xf>
    <xf borderId="1" fillId="5" fontId="2" numFmtId="0" xfId="0" applyAlignment="1" applyFont="1">
      <alignment/>
    </xf>
    <xf borderId="13" fillId="8" fontId="1" numFmtId="14" xfId="0" applyAlignment="1" applyBorder="1" applyFont="1" applyNumberFormat="1">
      <alignment/>
    </xf>
    <xf borderId="1" fillId="2" fontId="2" numFmtId="14" xfId="0" applyAlignment="1" applyFont="1" applyNumberFormat="1">
      <alignment/>
    </xf>
    <xf borderId="3" fillId="8" fontId="3" numFmtId="0" xfId="0" applyAlignment="1" applyBorder="1" applyFont="1">
      <alignment/>
    </xf>
    <xf borderId="4" fillId="8" fontId="3" numFmtId="0" xfId="0" applyAlignment="1" applyBorder="1" applyFont="1">
      <alignment/>
    </xf>
    <xf borderId="4" fillId="8" fontId="15" numFmtId="0" xfId="0" applyAlignment="1" applyBorder="1" applyFont="1">
      <alignment/>
    </xf>
    <xf borderId="4" fillId="8" fontId="3" numFmtId="0" xfId="0" applyBorder="1" applyFont="1"/>
    <xf borderId="4" fillId="8" fontId="2" numFmtId="0" xfId="0" applyBorder="1" applyFont="1"/>
    <xf borderId="4" fillId="8" fontId="10" numFmtId="14" xfId="0" applyAlignment="1" applyBorder="1" applyFont="1" applyNumberFormat="1">
      <alignment/>
    </xf>
    <xf borderId="4" fillId="4" fontId="10" numFmtId="0" xfId="0" applyAlignment="1" applyBorder="1" applyFont="1">
      <alignment/>
    </xf>
    <xf borderId="8" fillId="8" fontId="1" numFmtId="0" xfId="0" applyAlignment="1" applyBorder="1" applyFont="1">
      <alignment/>
    </xf>
    <xf borderId="2" fillId="8" fontId="1" numFmtId="0" xfId="0" applyAlignment="1" applyBorder="1" applyFont="1">
      <alignment/>
    </xf>
    <xf borderId="2" fillId="8" fontId="4" numFmtId="0" xfId="0" applyAlignment="1" applyBorder="1" applyFont="1">
      <alignment/>
    </xf>
    <xf borderId="2" fillId="8" fontId="1" numFmtId="0" xfId="0" applyBorder="1" applyFont="1"/>
    <xf borderId="2" fillId="8" fontId="12" numFmtId="14" xfId="0" applyAlignment="1" applyBorder="1" applyFont="1" applyNumberFormat="1">
      <alignment/>
    </xf>
    <xf borderId="2" fillId="6" fontId="1" numFmtId="0" xfId="0" applyAlignment="1" applyBorder="1" applyFont="1">
      <alignment/>
    </xf>
    <xf borderId="2" fillId="2" fontId="1" numFmtId="0" xfId="0" applyAlignment="1" applyBorder="1" applyFont="1">
      <alignment/>
    </xf>
    <xf borderId="2" fillId="2" fontId="1" numFmtId="0" xfId="0" applyBorder="1" applyFont="1"/>
    <xf borderId="1" fillId="3" fontId="2" numFmtId="0" xfId="0" applyFont="1"/>
    <xf borderId="1" fillId="3" fontId="1" numFmtId="164" xfId="0" applyAlignment="1" applyFont="1" applyNumberFormat="1">
      <alignment/>
    </xf>
    <xf borderId="6" fillId="2" fontId="1" numFmtId="0" xfId="0" applyBorder="1" applyFont="1"/>
    <xf borderId="3" fillId="2" fontId="1" numFmtId="0" xfId="0" applyAlignment="1" applyBorder="1" applyFont="1">
      <alignment/>
    </xf>
    <xf borderId="4" fillId="2" fontId="1" numFmtId="0" xfId="0" applyAlignment="1" applyBorder="1" applyFont="1">
      <alignment/>
    </xf>
    <xf borderId="4" fillId="2" fontId="1" numFmtId="0" xfId="0" applyBorder="1" applyFont="1"/>
    <xf borderId="4" fillId="2" fontId="1" numFmtId="0" xfId="0" applyBorder="1" applyFont="1"/>
    <xf borderId="4" fillId="2" fontId="1" numFmtId="14" xfId="0" applyAlignment="1" applyBorder="1" applyFont="1" applyNumberFormat="1">
      <alignment/>
    </xf>
    <xf borderId="4" fillId="3" fontId="1" numFmtId="0" xfId="0" applyAlignment="1" applyBorder="1" applyFont="1">
      <alignment/>
    </xf>
    <xf borderId="4" fillId="2" fontId="12" numFmtId="0" xfId="0" applyAlignment="1" applyBorder="1" applyFont="1">
      <alignment/>
    </xf>
    <xf borderId="8" fillId="2" fontId="2" numFmtId="0" xfId="0" applyAlignment="1" applyBorder="1" applyFont="1">
      <alignment/>
    </xf>
    <xf borderId="2" fillId="2" fontId="2" numFmtId="14" xfId="0" applyAlignment="1" applyBorder="1" applyFont="1" applyNumberFormat="1">
      <alignment horizontal="right"/>
    </xf>
    <xf borderId="2" fillId="3" fontId="3" numFmtId="0" xfId="0" applyAlignment="1" applyBorder="1" applyFont="1">
      <alignment/>
    </xf>
    <xf borderId="3" fillId="2" fontId="10" numFmtId="0" xfId="0" applyAlignment="1" applyBorder="1" applyFont="1">
      <alignment/>
    </xf>
    <xf borderId="1" fillId="0" fontId="1" numFmtId="0" xfId="0" applyAlignment="1" applyFont="1">
      <alignment horizontal="right"/>
    </xf>
    <xf borderId="4" fillId="2" fontId="3" numFmtId="0" xfId="0" applyAlignment="1" applyBorder="1" applyFont="1">
      <alignment/>
    </xf>
    <xf borderId="4" fillId="2" fontId="10" numFmtId="14" xfId="0" applyAlignment="1" applyBorder="1" applyFont="1" applyNumberFormat="1">
      <alignment/>
    </xf>
    <xf borderId="4" fillId="2" fontId="10" numFmtId="0" xfId="0" applyAlignment="1" applyBorder="1" applyFont="1">
      <alignment/>
    </xf>
    <xf borderId="5" fillId="15" fontId="1" numFmtId="0" xfId="0" applyAlignment="1" applyBorder="1" applyFill="1" applyFont="1">
      <alignment/>
    </xf>
    <xf borderId="4" fillId="6" fontId="10" numFmtId="0" xfId="0" applyAlignment="1" applyBorder="1" applyFont="1">
      <alignment/>
    </xf>
    <xf borderId="1" fillId="15" fontId="1" numFmtId="0" xfId="0" applyAlignment="1" applyFont="1">
      <alignment/>
    </xf>
    <xf borderId="1" fillId="4" fontId="1" numFmtId="0" xfId="0" applyAlignment="1" applyFont="1">
      <alignment/>
    </xf>
    <xf borderId="1" fillId="0" fontId="1" numFmtId="0" xfId="0" applyAlignment="1" applyFont="1">
      <alignment/>
    </xf>
    <xf borderId="1" fillId="0" fontId="1" numFmtId="0" xfId="0" applyAlignment="1" applyFont="1">
      <alignment horizontal="right"/>
    </xf>
    <xf borderId="1" fillId="0" fontId="1" numFmtId="14" xfId="0" applyAlignment="1" applyFont="1" applyNumberFormat="1">
      <alignment horizontal="right"/>
    </xf>
    <xf borderId="5" fillId="2" fontId="3" numFmtId="0" xfId="0" applyAlignment="1" applyBorder="1" applyFont="1">
      <alignment/>
    </xf>
    <xf borderId="1" fillId="16" fontId="3" numFmtId="0" xfId="0" applyAlignment="1" applyFill="1" applyFont="1">
      <alignment/>
    </xf>
    <xf borderId="6" fillId="5" fontId="3" numFmtId="0" xfId="0" applyBorder="1" applyFont="1"/>
    <xf borderId="4" fillId="2" fontId="2" numFmtId="0" xfId="0" applyBorder="1" applyFont="1"/>
    <xf borderId="2" fillId="0" fontId="1" numFmtId="0" xfId="0" applyBorder="1" applyFont="1"/>
    <xf borderId="4" fillId="2" fontId="1" numFmtId="164" xfId="0" applyAlignment="1" applyBorder="1" applyFont="1" applyNumberFormat="1">
      <alignment/>
    </xf>
    <xf borderId="10" fillId="0" fontId="1" numFmtId="0" xfId="0" applyBorder="1" applyFont="1"/>
    <xf borderId="2" fillId="8" fontId="1" numFmtId="0" xfId="0" applyAlignment="1" applyBorder="1" applyFont="1">
      <alignment horizontal="right"/>
    </xf>
    <xf borderId="1" fillId="2" fontId="10" numFmtId="0" xfId="0" applyAlignment="1" applyFont="1">
      <alignment horizontal="left"/>
    </xf>
    <xf borderId="5" fillId="4" fontId="10" numFmtId="0" xfId="0" applyAlignment="1" applyBorder="1" applyFont="1">
      <alignment/>
    </xf>
    <xf borderId="1" fillId="2" fontId="12" numFmtId="14" xfId="0" applyAlignment="1" applyFont="1" applyNumberFormat="1">
      <alignment/>
    </xf>
    <xf borderId="12" fillId="8" fontId="2" numFmtId="0" xfId="0" applyAlignment="1" applyBorder="1" applyFont="1">
      <alignment/>
    </xf>
    <xf borderId="13" fillId="8" fontId="2" numFmtId="0" xfId="0" applyAlignment="1" applyBorder="1" applyFont="1">
      <alignment/>
    </xf>
    <xf borderId="13" fillId="8" fontId="2" numFmtId="0" xfId="0" applyAlignment="1" applyBorder="1" applyFont="1">
      <alignment horizontal="right"/>
    </xf>
    <xf borderId="13" fillId="8" fontId="10" numFmtId="14" xfId="0" applyAlignment="1" applyBorder="1" applyFont="1" applyNumberFormat="1">
      <alignment horizontal="right"/>
    </xf>
    <xf borderId="1" fillId="4" fontId="1" numFmtId="0" xfId="0" applyAlignment="1" applyFont="1">
      <alignment horizontal="left"/>
    </xf>
    <xf borderId="1" fillId="13" fontId="2" numFmtId="0" xfId="0" applyAlignment="1" applyFont="1">
      <alignment/>
    </xf>
    <xf borderId="2" fillId="2" fontId="10" numFmtId="0" xfId="0" applyAlignment="1" applyBorder="1" applyFont="1">
      <alignment horizontal="left"/>
    </xf>
    <xf borderId="2" fillId="11" fontId="3" numFmtId="0" xfId="0" applyAlignment="1" applyBorder="1" applyFont="1">
      <alignment/>
    </xf>
    <xf borderId="8" fillId="0" fontId="1" numFmtId="14" xfId="0" applyAlignment="1" applyBorder="1" applyFont="1" applyNumberFormat="1">
      <alignment/>
    </xf>
    <xf borderId="2" fillId="2" fontId="1" numFmtId="0" xfId="0" applyAlignment="1" applyBorder="1" applyFont="1">
      <alignment horizontal="right"/>
    </xf>
    <xf borderId="2" fillId="4" fontId="1" numFmtId="0" xfId="0" applyAlignment="1" applyBorder="1" applyFont="1">
      <alignment horizontal="left"/>
    </xf>
    <xf borderId="8" fillId="2" fontId="2" numFmtId="0" xfId="0" applyAlignment="1" applyBorder="1" applyFont="1">
      <alignment/>
    </xf>
    <xf borderId="1" fillId="0" fontId="3" numFmtId="164" xfId="0" applyFont="1" applyNumberFormat="1"/>
    <xf borderId="1" fillId="0" fontId="3" numFmtId="164" xfId="0" applyAlignment="1" applyFont="1" applyNumberFormat="1">
      <alignment/>
    </xf>
    <xf borderId="1" fillId="11" fontId="3" numFmtId="0" xfId="0" applyAlignment="1" applyFont="1">
      <alignment/>
    </xf>
    <xf borderId="1" fillId="15" fontId="1" numFmtId="0" xfId="0" applyAlignment="1" applyFont="1">
      <alignment/>
    </xf>
    <xf borderId="1" fillId="4" fontId="1" numFmtId="0" xfId="0" applyAlignment="1" applyFont="1">
      <alignment/>
    </xf>
    <xf borderId="1" fillId="0" fontId="1" numFmtId="0" xfId="0" applyAlignment="1" applyFont="1">
      <alignment/>
    </xf>
    <xf borderId="1" fillId="0" fontId="1" numFmtId="14" xfId="0" applyAlignment="1" applyFont="1" applyNumberFormat="1">
      <alignment/>
    </xf>
    <xf borderId="5" fillId="8" fontId="3" numFmtId="0" xfId="0" applyAlignment="1" applyBorder="1" applyFont="1">
      <alignment/>
    </xf>
    <xf borderId="1" fillId="8" fontId="3" numFmtId="0" xfId="0" applyAlignment="1" applyFont="1">
      <alignment/>
    </xf>
    <xf borderId="1" fillId="8" fontId="5" numFmtId="0" xfId="0" applyAlignment="1" applyFont="1">
      <alignment/>
    </xf>
    <xf borderId="1" fillId="8" fontId="2" numFmtId="0" xfId="0" applyFont="1"/>
    <xf borderId="1" fillId="8" fontId="10" numFmtId="14" xfId="0" applyAlignment="1" applyFont="1" applyNumberFormat="1">
      <alignment/>
    </xf>
    <xf borderId="1" fillId="3" fontId="3" numFmtId="0" xfId="0" applyAlignment="1" applyFont="1">
      <alignment/>
    </xf>
    <xf borderId="5" fillId="2" fontId="10" numFmtId="0" xfId="0" applyAlignment="1" applyBorder="1" applyFont="1">
      <alignment/>
    </xf>
    <xf borderId="1" fillId="0" fontId="3" numFmtId="4" xfId="0" applyFont="1" applyNumberFormat="1"/>
  </cellXfs>
  <cellStyles count="1">
    <cellStyle xfId="0" name="Normal" builtinId="0"/>
  </cellStyles>
  <dxfs count="0"/>
  <tableStyles count="0" defaultPivotStyle="PivotStyleMedium4" defaultTableStyle="TableStyleMedium9"/>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2" Type="http://schemas.openxmlformats.org/officeDocument/2006/relationships/worksheet" Target="worksheets/sheet1.xml"/><Relationship Id="rId13" Type="http://schemas.openxmlformats.org/officeDocument/2006/relationships/worksheet" Target="worksheets/sheet3.xml"/><Relationship Id="rId1" Type="http://schemas.openxmlformats.org/officeDocument/2006/relationships/styles" Target="styles.xml"/><Relationship Id="rId4" Type="http://schemas.openxmlformats.org/officeDocument/2006/relationships/worksheet" Target="worksheets/sheet11.xml"/><Relationship Id="rId10" Type="http://schemas.openxmlformats.org/officeDocument/2006/relationships/worksheet" Target="worksheets/sheet5.xml"/><Relationship Id="rId3" Type="http://schemas.openxmlformats.org/officeDocument/2006/relationships/worksheet" Target="worksheets/sheet6.xml"/><Relationship Id="rId11" Type="http://schemas.openxmlformats.org/officeDocument/2006/relationships/worksheet" Target="worksheets/sheet2.xml"/><Relationship Id="rId9" Type="http://schemas.openxmlformats.org/officeDocument/2006/relationships/worksheet" Target="worksheets/sheet4.xml"/><Relationship Id="rId6" Type="http://schemas.openxmlformats.org/officeDocument/2006/relationships/worksheet" Target="worksheets/sheet9.xml"/><Relationship Id="rId5" Type="http://schemas.openxmlformats.org/officeDocument/2006/relationships/worksheet" Target="worksheets/sheet10.xml"/><Relationship Id="rId8" Type="http://schemas.openxmlformats.org/officeDocument/2006/relationships/worksheet" Target="worksheets/sheet8.xml"/><Relationship Id="rId7" Type="http://schemas.openxmlformats.org/officeDocument/2006/relationships/worksheet" Target="worksheets/sheet7.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worksheet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worksheet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worksheet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worksheet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4" max="4" width="22.57"/>
    <col customWidth="1" min="5" max="5" width="17.71"/>
    <col customWidth="1" min="6" max="6" width="21.0"/>
  </cols>
  <sheetData>
    <row r="1">
      <c r="A1" s="26" t="s">
        <v>1</v>
      </c>
      <c r="B1" s="26" t="s">
        <v>2</v>
      </c>
      <c r="C1" s="26" t="s">
        <v>3</v>
      </c>
      <c r="D1" s="26" t="s">
        <v>4</v>
      </c>
      <c r="E1" s="26" t="s">
        <v>1166</v>
      </c>
      <c r="F1" s="26" t="s">
        <v>6</v>
      </c>
      <c r="G1" s="26" t="s">
        <v>7</v>
      </c>
      <c r="H1" s="26" t="s">
        <v>8</v>
      </c>
      <c r="I1" s="26" t="s">
        <v>9</v>
      </c>
      <c r="J1" s="49" t="s">
        <v>10</v>
      </c>
      <c r="K1" s="26" t="s">
        <v>11</v>
      </c>
      <c r="L1" s="26" t="s">
        <v>12</v>
      </c>
      <c r="M1" s="26" t="s">
        <v>13</v>
      </c>
      <c r="N1" s="26" t="s">
        <v>14</v>
      </c>
      <c r="O1" s="26" t="s">
        <v>15</v>
      </c>
      <c r="P1" s="26" t="s">
        <v>16</v>
      </c>
      <c r="Q1" s="26" t="s">
        <v>17</v>
      </c>
      <c r="R1" s="26" t="s">
        <v>18</v>
      </c>
      <c r="S1" s="26" t="s">
        <v>19</v>
      </c>
      <c r="T1" s="52"/>
      <c r="U1" s="52"/>
      <c r="V1" s="52"/>
      <c r="W1" s="52"/>
      <c r="X1" s="52"/>
      <c r="Y1" s="52"/>
      <c r="Z1" s="52"/>
      <c r="AA1" s="52"/>
      <c r="AB1" s="52"/>
      <c r="AC1" s="52"/>
      <c r="AD1" s="52"/>
      <c r="AE1" s="52"/>
      <c r="AF1" s="52"/>
      <c r="AG1" s="52"/>
      <c r="AH1" s="52"/>
      <c r="AI1" s="52"/>
    </row>
    <row r="2">
      <c r="A2" s="54" t="s">
        <v>1199</v>
      </c>
      <c r="B2" s="54" t="s">
        <v>1210</v>
      </c>
      <c r="C2" s="54" t="s">
        <v>1211</v>
      </c>
      <c r="D2" s="54" t="s">
        <v>1055</v>
      </c>
      <c r="E2" s="54"/>
      <c r="F2" s="54" t="s">
        <v>1212</v>
      </c>
      <c r="G2" s="55"/>
      <c r="H2" s="54" t="s">
        <v>39</v>
      </c>
      <c r="I2" s="54">
        <v>12.0</v>
      </c>
      <c r="J2" s="56">
        <v>37475.0</v>
      </c>
      <c r="K2" s="54" t="s">
        <v>1057</v>
      </c>
      <c r="L2" s="54">
        <v>84.0</v>
      </c>
      <c r="M2" s="54" t="s">
        <v>26</v>
      </c>
      <c r="N2" s="55"/>
      <c r="O2" s="54" t="s">
        <v>1237</v>
      </c>
      <c r="Q2" s="55"/>
      <c r="R2" s="57" t="s">
        <v>1243</v>
      </c>
      <c r="S2" s="54">
        <v>4.087222501E9</v>
      </c>
      <c r="T2" s="55"/>
      <c r="U2" s="55"/>
      <c r="V2" s="55"/>
      <c r="W2" s="55"/>
      <c r="X2" s="55"/>
      <c r="Y2" s="55"/>
      <c r="Z2" s="55"/>
      <c r="AA2" s="55"/>
      <c r="AB2" s="55"/>
      <c r="AC2" s="55"/>
      <c r="AD2" s="55"/>
      <c r="AE2" s="55"/>
      <c r="AF2" s="55"/>
      <c r="AG2" s="55"/>
      <c r="AH2" s="55"/>
      <c r="AI2" s="55"/>
    </row>
    <row r="3">
      <c r="A3" s="54" t="s">
        <v>1258</v>
      </c>
      <c r="B3" s="54" t="s">
        <v>1259</v>
      </c>
      <c r="C3" s="54" t="s">
        <v>1260</v>
      </c>
      <c r="D3" s="54" t="s">
        <v>1055</v>
      </c>
      <c r="E3" s="54" t="s">
        <v>1098</v>
      </c>
      <c r="F3" s="54" t="s">
        <v>1212</v>
      </c>
      <c r="G3" s="55"/>
      <c r="H3" s="54" t="s">
        <v>24</v>
      </c>
      <c r="I3" s="54">
        <v>9.0</v>
      </c>
      <c r="J3" s="61">
        <v>38602.0</v>
      </c>
      <c r="K3" s="54" t="s">
        <v>1057</v>
      </c>
      <c r="L3" s="54">
        <v>55.0</v>
      </c>
      <c r="M3" s="54" t="s">
        <v>26</v>
      </c>
      <c r="N3" s="55"/>
      <c r="O3" s="54" t="s">
        <v>1281</v>
      </c>
      <c r="P3" s="55"/>
      <c r="Q3" s="55"/>
      <c r="R3" s="54" t="s">
        <v>1282</v>
      </c>
      <c r="S3" s="54">
        <v>4.083062451E9</v>
      </c>
      <c r="T3" s="55"/>
      <c r="U3" s="55"/>
      <c r="V3" s="55"/>
      <c r="W3" s="55"/>
      <c r="X3" s="55"/>
      <c r="Y3" s="55"/>
      <c r="Z3" s="55"/>
      <c r="AA3" s="55"/>
      <c r="AB3" s="55"/>
      <c r="AC3" s="55"/>
      <c r="AD3" s="55"/>
      <c r="AE3" s="55"/>
      <c r="AF3" s="55"/>
      <c r="AG3" s="55"/>
      <c r="AH3" s="55"/>
      <c r="AI3" s="55"/>
    </row>
    <row r="4">
      <c r="A4" s="63" t="s">
        <v>1283</v>
      </c>
      <c r="B4" s="1" t="s">
        <v>1297</v>
      </c>
      <c r="C4" s="54" t="s">
        <v>1298</v>
      </c>
      <c r="D4" s="54" t="s">
        <v>1055</v>
      </c>
      <c r="E4" s="54"/>
      <c r="F4" s="54" t="s">
        <v>1212</v>
      </c>
      <c r="G4" s="55"/>
      <c r="H4" s="54" t="s">
        <v>24</v>
      </c>
      <c r="I4" s="54">
        <v>13.0</v>
      </c>
      <c r="J4" s="61">
        <v>37021.0</v>
      </c>
      <c r="K4" s="54" t="s">
        <v>1057</v>
      </c>
      <c r="L4" s="54">
        <v>80.0</v>
      </c>
      <c r="M4" s="54" t="s">
        <v>115</v>
      </c>
      <c r="N4" s="54" t="s">
        <v>1299</v>
      </c>
      <c r="O4" s="54" t="s">
        <v>1237</v>
      </c>
      <c r="P4" s="63" t="s">
        <v>1300</v>
      </c>
      <c r="Q4" s="63" t="s">
        <v>266</v>
      </c>
      <c r="R4" s="63" t="s">
        <v>1302</v>
      </c>
      <c r="S4" s="54" t="s">
        <v>1304</v>
      </c>
      <c r="T4" s="55"/>
      <c r="U4" s="55"/>
      <c r="V4" s="55"/>
      <c r="W4" s="55"/>
      <c r="X4" s="55"/>
      <c r="Y4" s="55"/>
      <c r="Z4" s="55"/>
      <c r="AA4" s="55"/>
      <c r="AB4" s="55"/>
      <c r="AC4" s="55"/>
      <c r="AD4" s="55"/>
      <c r="AE4" s="55"/>
      <c r="AF4" s="55"/>
      <c r="AG4" s="55"/>
      <c r="AH4" s="55"/>
      <c r="AI4" s="55"/>
    </row>
    <row r="5">
      <c r="A5" s="54" t="s">
        <v>1308</v>
      </c>
      <c r="B5" s="54" t="s">
        <v>1309</v>
      </c>
      <c r="C5" s="54" t="s">
        <v>1310</v>
      </c>
      <c r="D5" s="54" t="s">
        <v>23</v>
      </c>
      <c r="E5" s="54"/>
      <c r="F5" s="54" t="s">
        <v>1312</v>
      </c>
      <c r="G5" s="55"/>
      <c r="H5" s="54" t="s">
        <v>39</v>
      </c>
      <c r="I5" s="54">
        <v>14.0</v>
      </c>
      <c r="J5" s="61">
        <v>36749.0</v>
      </c>
      <c r="K5" s="54" t="s">
        <v>497</v>
      </c>
      <c r="L5" s="54">
        <v>85.0</v>
      </c>
      <c r="M5" s="54" t="s">
        <v>141</v>
      </c>
      <c r="N5" s="55"/>
      <c r="O5" s="54" t="s">
        <v>606</v>
      </c>
      <c r="Q5" s="55"/>
      <c r="R5" s="54" t="s">
        <v>1315</v>
      </c>
      <c r="S5" s="54" t="s">
        <v>1316</v>
      </c>
      <c r="T5" s="55"/>
      <c r="U5" s="55"/>
      <c r="V5" s="55"/>
      <c r="W5" s="55"/>
      <c r="X5" s="55"/>
      <c r="Y5" s="55"/>
      <c r="Z5" s="55"/>
      <c r="AA5" s="55"/>
      <c r="AB5" s="55"/>
      <c r="AC5" s="55"/>
      <c r="AD5" s="55"/>
      <c r="AE5" s="55"/>
      <c r="AF5" s="55"/>
      <c r="AG5" s="55"/>
      <c r="AH5" s="55"/>
      <c r="AI5" s="55"/>
    </row>
    <row r="6">
      <c r="A6" s="54" t="s">
        <v>1317</v>
      </c>
      <c r="B6" s="54" t="s">
        <v>1319</v>
      </c>
      <c r="C6" s="54" t="s">
        <v>1322</v>
      </c>
      <c r="D6" s="54" t="s">
        <v>23</v>
      </c>
      <c r="E6" s="54"/>
      <c r="F6" s="54" t="s">
        <v>1312</v>
      </c>
      <c r="G6" s="55"/>
      <c r="H6" s="54" t="s">
        <v>39</v>
      </c>
      <c r="I6" s="54">
        <v>19.0</v>
      </c>
      <c r="J6" s="56">
        <v>34784.0</v>
      </c>
      <c r="K6" s="54" t="s">
        <v>1326</v>
      </c>
      <c r="L6" s="54">
        <v>163.0</v>
      </c>
      <c r="M6" s="54" t="s">
        <v>169</v>
      </c>
      <c r="N6" s="55"/>
      <c r="O6" s="54" t="s">
        <v>1327</v>
      </c>
      <c r="P6" s="55"/>
      <c r="Q6" s="55"/>
      <c r="R6" s="54" t="s">
        <v>489</v>
      </c>
      <c r="S6" s="55"/>
      <c r="T6" s="55"/>
      <c r="U6" s="55"/>
      <c r="V6" s="55"/>
      <c r="W6" s="55"/>
      <c r="X6" s="55"/>
      <c r="Y6" s="55"/>
      <c r="Z6" s="55"/>
      <c r="AA6" s="55"/>
      <c r="AB6" s="55"/>
      <c r="AC6" s="55"/>
      <c r="AD6" s="55"/>
      <c r="AE6" s="55"/>
      <c r="AF6" s="55"/>
      <c r="AG6" s="55"/>
      <c r="AH6" s="55"/>
      <c r="AI6" s="55"/>
    </row>
    <row r="7">
      <c r="A7" s="54" t="s">
        <v>1332</v>
      </c>
      <c r="B7" s="54" t="s">
        <v>468</v>
      </c>
      <c r="C7" s="54" t="s">
        <v>1322</v>
      </c>
      <c r="D7" s="54" t="s">
        <v>23</v>
      </c>
      <c r="E7" s="54"/>
      <c r="F7" s="54" t="s">
        <v>1312</v>
      </c>
      <c r="G7" s="55"/>
      <c r="H7" s="54" t="s">
        <v>24</v>
      </c>
      <c r="I7" s="54">
        <v>22.0</v>
      </c>
      <c r="J7" s="56">
        <v>33781.0</v>
      </c>
      <c r="K7" s="54" t="s">
        <v>1326</v>
      </c>
      <c r="L7" s="54">
        <v>151.0</v>
      </c>
      <c r="M7" s="54" t="s">
        <v>26</v>
      </c>
      <c r="N7" s="55"/>
      <c r="O7" s="54" t="s">
        <v>1327</v>
      </c>
      <c r="P7" s="55"/>
      <c r="Q7" s="55"/>
      <c r="R7" s="54" t="s">
        <v>489</v>
      </c>
      <c r="S7" s="55"/>
      <c r="T7" s="55"/>
      <c r="U7" s="55"/>
      <c r="V7" s="55"/>
      <c r="W7" s="55"/>
      <c r="X7" s="55"/>
      <c r="Y7" s="55"/>
      <c r="Z7" s="55"/>
      <c r="AA7" s="55"/>
      <c r="AB7" s="55"/>
      <c r="AC7" s="55"/>
      <c r="AD7" s="55"/>
      <c r="AE7" s="55"/>
      <c r="AF7" s="55"/>
      <c r="AG7" s="55"/>
      <c r="AH7" s="55"/>
      <c r="AI7" s="55"/>
    </row>
    <row r="8">
      <c r="A8" s="54" t="s">
        <v>1334</v>
      </c>
      <c r="B8" s="54" t="s">
        <v>1336</v>
      </c>
      <c r="C8" s="54" t="s">
        <v>1322</v>
      </c>
      <c r="D8" s="54" t="s">
        <v>23</v>
      </c>
      <c r="E8" s="54"/>
      <c r="F8" s="54" t="s">
        <v>1312</v>
      </c>
      <c r="G8" s="55"/>
      <c r="H8" s="54" t="s">
        <v>39</v>
      </c>
      <c r="I8" s="54">
        <v>21.0</v>
      </c>
      <c r="J8" s="56">
        <v>34055.0</v>
      </c>
      <c r="K8" s="54" t="s">
        <v>1326</v>
      </c>
      <c r="L8" s="54">
        <v>165.0</v>
      </c>
      <c r="M8" s="54" t="s">
        <v>49</v>
      </c>
      <c r="N8" s="55"/>
      <c r="O8" s="54" t="s">
        <v>1327</v>
      </c>
      <c r="P8" s="55"/>
      <c r="Q8" s="55"/>
      <c r="R8" s="54" t="s">
        <v>489</v>
      </c>
      <c r="S8" s="55"/>
      <c r="T8" s="55"/>
      <c r="U8" s="55"/>
      <c r="V8" s="55"/>
      <c r="W8" s="55"/>
      <c r="X8" s="55"/>
      <c r="Y8" s="55"/>
      <c r="Z8" s="55"/>
      <c r="AA8" s="55"/>
      <c r="AB8" s="55"/>
      <c r="AC8" s="55"/>
      <c r="AD8" s="55"/>
      <c r="AE8" s="55"/>
      <c r="AF8" s="55"/>
      <c r="AG8" s="55"/>
      <c r="AH8" s="55"/>
      <c r="AI8" s="55"/>
    </row>
    <row r="9">
      <c r="A9" s="54" t="s">
        <v>1346</v>
      </c>
      <c r="B9" s="54" t="s">
        <v>1347</v>
      </c>
      <c r="C9" s="54" t="s">
        <v>1348</v>
      </c>
      <c r="D9" s="54" t="s">
        <v>23</v>
      </c>
      <c r="E9" s="54"/>
      <c r="F9" s="54" t="s">
        <v>1312</v>
      </c>
      <c r="G9" s="55"/>
      <c r="H9" s="54" t="s">
        <v>24</v>
      </c>
      <c r="I9" s="54">
        <v>9.0</v>
      </c>
      <c r="J9" s="61">
        <v>38420.0</v>
      </c>
      <c r="K9" s="54" t="s">
        <v>497</v>
      </c>
      <c r="L9" s="54">
        <v>78.0</v>
      </c>
      <c r="M9" s="54" t="s">
        <v>26</v>
      </c>
      <c r="N9" s="55"/>
      <c r="O9" s="54" t="s">
        <v>1349</v>
      </c>
      <c r="P9" s="55"/>
      <c r="Q9" s="55"/>
      <c r="R9" s="55"/>
      <c r="S9" s="54" t="s">
        <v>1350</v>
      </c>
      <c r="T9" s="55"/>
      <c r="U9" s="55"/>
      <c r="V9" s="55"/>
      <c r="W9" s="55"/>
      <c r="X9" s="55"/>
      <c r="Y9" s="55"/>
      <c r="Z9" s="55"/>
      <c r="AA9" s="55"/>
      <c r="AB9" s="55"/>
      <c r="AC9" s="55"/>
      <c r="AD9" s="55"/>
      <c r="AE9" s="55"/>
      <c r="AF9" s="55"/>
      <c r="AG9" s="55"/>
      <c r="AH9" s="55"/>
      <c r="AI9" s="55"/>
    </row>
    <row r="10">
      <c r="A10" s="54" t="s">
        <v>1351</v>
      </c>
      <c r="B10" s="54" t="s">
        <v>1352</v>
      </c>
      <c r="C10" s="69" t="s">
        <v>1354</v>
      </c>
      <c r="D10" s="54" t="s">
        <v>1055</v>
      </c>
      <c r="E10" s="54"/>
      <c r="F10" s="54" t="s">
        <v>1212</v>
      </c>
      <c r="G10" s="55"/>
      <c r="H10" s="54" t="s">
        <v>39</v>
      </c>
      <c r="I10" s="54">
        <v>15.0</v>
      </c>
      <c r="J10" s="61">
        <v>36329.0</v>
      </c>
      <c r="K10" s="1" t="s">
        <v>1057</v>
      </c>
      <c r="L10" s="54">
        <v>148.0</v>
      </c>
      <c r="M10" s="54" t="s">
        <v>49</v>
      </c>
      <c r="N10" s="54" t="s">
        <v>1363</v>
      </c>
      <c r="O10" s="54" t="s">
        <v>1365</v>
      </c>
      <c r="P10" s="54" t="s">
        <v>1366</v>
      </c>
      <c r="Q10" s="54" t="s">
        <v>1367</v>
      </c>
      <c r="R10" s="54" t="s">
        <v>1368</v>
      </c>
      <c r="S10" s="54" t="s">
        <v>1369</v>
      </c>
      <c r="T10" s="55"/>
      <c r="U10" s="55"/>
      <c r="V10" s="55"/>
      <c r="W10" s="55"/>
      <c r="X10" s="55"/>
      <c r="Y10" s="55"/>
      <c r="Z10" s="55"/>
      <c r="AA10" s="55"/>
      <c r="AB10" s="55"/>
      <c r="AC10" s="55"/>
      <c r="AD10" s="55"/>
      <c r="AE10" s="55"/>
      <c r="AF10" s="55"/>
      <c r="AG10" s="55"/>
      <c r="AH10" s="55"/>
      <c r="AI10" s="55"/>
    </row>
    <row r="11">
      <c r="A11" s="1" t="s">
        <v>887</v>
      </c>
      <c r="B11" s="1" t="s">
        <v>888</v>
      </c>
      <c r="C11" s="1" t="s">
        <v>889</v>
      </c>
      <c r="D11" s="1" t="s">
        <v>23</v>
      </c>
      <c r="E11" s="8"/>
      <c r="F11" s="1" t="s">
        <v>890</v>
      </c>
      <c r="H11" s="1" t="s">
        <v>24</v>
      </c>
      <c r="I11" s="54">
        <v>17.0</v>
      </c>
      <c r="J11" s="7">
        <v>35726.0</v>
      </c>
      <c r="K11" s="1" t="s">
        <v>497</v>
      </c>
      <c r="L11" s="1">
        <v>110.0</v>
      </c>
      <c r="M11" s="1" t="s">
        <v>141</v>
      </c>
      <c r="N11" s="1" t="s">
        <v>891</v>
      </c>
      <c r="O11" s="1" t="s">
        <v>892</v>
      </c>
      <c r="P11" s="1" t="s">
        <v>893</v>
      </c>
      <c r="Q11" s="1" t="s">
        <v>894</v>
      </c>
      <c r="R11" s="1" t="s">
        <v>895</v>
      </c>
      <c r="S11" s="1" t="s">
        <v>896</v>
      </c>
      <c r="T11" s="55"/>
      <c r="U11" s="55"/>
      <c r="V11" s="55"/>
      <c r="W11" s="55"/>
      <c r="X11" s="55"/>
      <c r="Y11" s="55"/>
      <c r="Z11" s="55"/>
      <c r="AA11" s="55"/>
      <c r="AB11" s="55"/>
      <c r="AC11" s="55"/>
      <c r="AD11" s="55"/>
      <c r="AE11" s="55"/>
      <c r="AF11" s="55"/>
      <c r="AG11" s="55"/>
      <c r="AH11" s="55"/>
      <c r="AI11" s="55"/>
    </row>
    <row r="12">
      <c r="A12" s="1" t="s">
        <v>887</v>
      </c>
      <c r="B12" s="1" t="s">
        <v>897</v>
      </c>
      <c r="C12" s="1" t="s">
        <v>889</v>
      </c>
      <c r="D12" s="1" t="s">
        <v>23</v>
      </c>
      <c r="E12" s="8"/>
      <c r="F12" s="1" t="s">
        <v>890</v>
      </c>
      <c r="H12" s="1" t="s">
        <v>39</v>
      </c>
      <c r="I12" s="54">
        <v>12.0</v>
      </c>
      <c r="J12" s="7">
        <v>37475.0</v>
      </c>
      <c r="K12" s="1" t="s">
        <v>497</v>
      </c>
      <c r="L12" s="1">
        <v>97.0</v>
      </c>
      <c r="M12" s="1" t="s">
        <v>141</v>
      </c>
      <c r="N12" s="1" t="s">
        <v>891</v>
      </c>
      <c r="O12" s="1" t="s">
        <v>892</v>
      </c>
      <c r="P12" s="1" t="s">
        <v>893</v>
      </c>
      <c r="Q12" s="1" t="s">
        <v>894</v>
      </c>
      <c r="R12" s="1" t="s">
        <v>895</v>
      </c>
      <c r="S12" s="1" t="s">
        <v>896</v>
      </c>
      <c r="T12" s="55"/>
      <c r="U12" s="55"/>
      <c r="V12" s="55"/>
      <c r="W12" s="55"/>
      <c r="X12" s="55"/>
      <c r="Y12" s="55"/>
      <c r="Z12" s="55"/>
      <c r="AA12" s="55"/>
      <c r="AB12" s="55"/>
      <c r="AC12" s="55"/>
      <c r="AD12" s="55"/>
      <c r="AE12" s="55"/>
      <c r="AF12" s="55"/>
      <c r="AG12" s="55"/>
      <c r="AH12" s="55"/>
      <c r="AI12" s="55"/>
    </row>
    <row r="13">
      <c r="A13" s="70" t="s">
        <v>1343</v>
      </c>
      <c r="B13" s="1" t="s">
        <v>326</v>
      </c>
      <c r="C13" s="64"/>
      <c r="D13" s="64"/>
      <c r="E13" s="64"/>
      <c r="F13" s="1" t="s">
        <v>1384</v>
      </c>
      <c r="G13" s="64"/>
      <c r="H13" s="1" t="s">
        <v>39</v>
      </c>
      <c r="I13" s="71">
        <v>20.0</v>
      </c>
      <c r="J13" s="72">
        <v>34426.0</v>
      </c>
      <c r="K13" s="64"/>
      <c r="L13" s="71">
        <v>136.0</v>
      </c>
      <c r="M13" s="1" t="s">
        <v>192</v>
      </c>
      <c r="N13" s="64"/>
      <c r="O13" s="64"/>
      <c r="P13" s="64"/>
      <c r="Q13" s="64"/>
      <c r="R13" s="64"/>
      <c r="S13" s="64"/>
      <c r="T13" s="55"/>
      <c r="U13" s="55"/>
      <c r="V13" s="55"/>
      <c r="W13" s="55"/>
      <c r="X13" s="55"/>
      <c r="Y13" s="55"/>
      <c r="Z13" s="55"/>
      <c r="AA13" s="55"/>
      <c r="AB13" s="55"/>
      <c r="AC13" s="55"/>
      <c r="AD13" s="55"/>
      <c r="AE13" s="55"/>
      <c r="AF13" s="55"/>
      <c r="AG13" s="55"/>
      <c r="AH13" s="55"/>
      <c r="AI13" s="55"/>
    </row>
    <row r="14">
      <c r="A14" s="1" t="s">
        <v>1395</v>
      </c>
      <c r="B14" s="1" t="s">
        <v>1396</v>
      </c>
      <c r="C14" s="64"/>
      <c r="D14" s="1" t="s">
        <v>23</v>
      </c>
      <c r="E14" s="64"/>
      <c r="F14" s="1" t="s">
        <v>1384</v>
      </c>
      <c r="G14" s="64"/>
      <c r="H14" s="1" t="s">
        <v>39</v>
      </c>
      <c r="I14" s="71">
        <v>20.0</v>
      </c>
      <c r="J14" s="73">
        <v>34700.0</v>
      </c>
      <c r="K14" s="64"/>
      <c r="L14" s="71">
        <v>180.0</v>
      </c>
      <c r="M14" s="1" t="s">
        <v>687</v>
      </c>
      <c r="N14" s="1" t="s">
        <v>1402</v>
      </c>
      <c r="O14" s="1" t="s">
        <v>1403</v>
      </c>
      <c r="P14" s="64"/>
      <c r="Q14" s="64"/>
      <c r="R14" s="64"/>
      <c r="S14" s="64"/>
      <c r="T14" s="55"/>
      <c r="U14" s="55"/>
      <c r="V14" s="55"/>
      <c r="W14" s="55"/>
      <c r="X14" s="55"/>
      <c r="Y14" s="55"/>
      <c r="Z14" s="55"/>
      <c r="AA14" s="55"/>
      <c r="AB14" s="55"/>
      <c r="AC14" s="55"/>
      <c r="AD14" s="55"/>
      <c r="AE14" s="55"/>
      <c r="AF14" s="55"/>
      <c r="AG14" s="55"/>
      <c r="AH14" s="55"/>
      <c r="AI14" s="55"/>
    </row>
    <row r="15">
      <c r="A15" s="1" t="s">
        <v>1404</v>
      </c>
      <c r="B15" s="1" t="s">
        <v>1405</v>
      </c>
      <c r="C15" s="1" t="s">
        <v>1406</v>
      </c>
      <c r="D15" s="64"/>
      <c r="E15" s="64"/>
      <c r="F15" s="1" t="s">
        <v>1407</v>
      </c>
      <c r="G15" s="55"/>
      <c r="H15" s="1" t="s">
        <v>24</v>
      </c>
      <c r="I15" s="1">
        <v>16.0</v>
      </c>
      <c r="J15" s="7">
        <v>35907.0</v>
      </c>
      <c r="K15" s="1" t="s">
        <v>35</v>
      </c>
      <c r="L15" s="1">
        <v>125.0</v>
      </c>
      <c r="M15" s="1" t="s">
        <v>141</v>
      </c>
      <c r="N15" s="1" t="s">
        <v>606</v>
      </c>
      <c r="P15" s="64"/>
      <c r="Q15" s="1" t="s">
        <v>1411</v>
      </c>
      <c r="R15" s="1" t="s">
        <v>1412</v>
      </c>
      <c r="S15" s="64"/>
      <c r="T15" s="55"/>
      <c r="U15" s="55"/>
      <c r="V15" s="55"/>
      <c r="W15" s="55"/>
      <c r="X15" s="55"/>
      <c r="Y15" s="55"/>
      <c r="Z15" s="55"/>
      <c r="AA15" s="55"/>
      <c r="AB15" s="55"/>
      <c r="AC15" s="55"/>
      <c r="AD15" s="55"/>
      <c r="AE15" s="55"/>
      <c r="AF15" s="55"/>
      <c r="AG15" s="55"/>
      <c r="AH15" s="55"/>
      <c r="AI15" s="55"/>
    </row>
    <row r="16">
      <c r="A16" s="54" t="s">
        <v>1413</v>
      </c>
      <c r="B16" s="54" t="s">
        <v>317</v>
      </c>
      <c r="C16" s="54" t="s">
        <v>1416</v>
      </c>
      <c r="D16" s="55"/>
      <c r="E16" s="54" t="s">
        <v>1098</v>
      </c>
      <c r="F16" s="1" t="s">
        <v>1407</v>
      </c>
      <c r="G16" s="55"/>
      <c r="H16" s="54" t="s">
        <v>39</v>
      </c>
      <c r="I16" s="54">
        <v>8.0</v>
      </c>
      <c r="J16" s="55"/>
      <c r="K16" s="54" t="s">
        <v>1421</v>
      </c>
      <c r="L16" s="54">
        <v>56.0</v>
      </c>
      <c r="M16" s="54" t="s">
        <v>115</v>
      </c>
      <c r="N16" s="55"/>
      <c r="O16" s="54" t="s">
        <v>606</v>
      </c>
      <c r="Q16" s="55"/>
      <c r="R16" s="55"/>
      <c r="S16" s="55"/>
      <c r="T16" s="55"/>
      <c r="U16" s="55"/>
      <c r="V16" s="55"/>
      <c r="W16" s="55"/>
      <c r="X16" s="55"/>
      <c r="Y16" s="55"/>
      <c r="Z16" s="55"/>
      <c r="AA16" s="55"/>
      <c r="AB16" s="55"/>
      <c r="AC16" s="55"/>
      <c r="AD16" s="55"/>
      <c r="AE16" s="55"/>
      <c r="AF16" s="55"/>
      <c r="AG16" s="55"/>
      <c r="AH16" s="55"/>
      <c r="AI16" s="55"/>
    </row>
    <row r="17">
      <c r="A17" s="54" t="s">
        <v>1425</v>
      </c>
      <c r="B17" s="54" t="s">
        <v>1426</v>
      </c>
      <c r="C17" s="54" t="s">
        <v>1427</v>
      </c>
      <c r="D17" s="55"/>
      <c r="E17" s="54"/>
      <c r="F17" s="1" t="s">
        <v>1407</v>
      </c>
      <c r="G17" s="55"/>
      <c r="H17" s="54" t="s">
        <v>39</v>
      </c>
      <c r="I17" s="54">
        <v>14.0</v>
      </c>
      <c r="J17" s="61">
        <v>36718.0</v>
      </c>
      <c r="K17" s="54" t="s">
        <v>1183</v>
      </c>
      <c r="L17" s="54">
        <v>140.0</v>
      </c>
      <c r="M17" s="54" t="s">
        <v>1429</v>
      </c>
      <c r="N17" s="54" t="s">
        <v>1431</v>
      </c>
      <c r="O17" s="55"/>
      <c r="P17" s="54" t="s">
        <v>1433</v>
      </c>
      <c r="Q17" s="54" t="s">
        <v>1434</v>
      </c>
      <c r="R17" s="54" t="s">
        <v>1435</v>
      </c>
      <c r="S17" s="55"/>
      <c r="T17" s="55"/>
      <c r="U17" s="55"/>
      <c r="V17" s="55"/>
      <c r="W17" s="55"/>
      <c r="X17" s="55"/>
      <c r="Y17" s="55"/>
      <c r="Z17" s="55"/>
      <c r="AA17" s="55"/>
      <c r="AB17" s="55"/>
      <c r="AC17" s="55"/>
      <c r="AD17" s="55"/>
      <c r="AE17" s="55"/>
      <c r="AF17" s="55"/>
      <c r="AG17" s="55"/>
      <c r="AH17" s="55"/>
      <c r="AI17" s="55"/>
    </row>
    <row r="18">
      <c r="A18" s="54" t="s">
        <v>1437</v>
      </c>
      <c r="B18" s="54" t="s">
        <v>1438</v>
      </c>
      <c r="C18" s="54" t="s">
        <v>1439</v>
      </c>
      <c r="D18" s="55"/>
      <c r="E18" s="55"/>
      <c r="F18" s="54" t="s">
        <v>1407</v>
      </c>
      <c r="G18" s="55"/>
      <c r="H18" s="54" t="s">
        <v>39</v>
      </c>
      <c r="I18" s="54">
        <v>6.0</v>
      </c>
      <c r="J18" s="61">
        <v>39690.0</v>
      </c>
      <c r="K18" s="54" t="s">
        <v>1440</v>
      </c>
      <c r="L18" s="54">
        <v>45.0</v>
      </c>
      <c r="M18" s="54" t="s">
        <v>169</v>
      </c>
      <c r="N18" s="57" t="s">
        <v>1441</v>
      </c>
      <c r="P18" s="54" t="s">
        <v>1443</v>
      </c>
      <c r="Q18" s="54" t="s">
        <v>1444</v>
      </c>
      <c r="R18" s="54" t="s">
        <v>1446</v>
      </c>
      <c r="T18" s="55"/>
      <c r="U18" s="55"/>
      <c r="V18" s="55"/>
      <c r="W18" s="55"/>
      <c r="X18" s="55"/>
      <c r="Y18" s="55"/>
      <c r="Z18" s="55"/>
      <c r="AA18" s="55"/>
      <c r="AB18" s="55"/>
      <c r="AC18" s="55"/>
      <c r="AD18" s="55"/>
      <c r="AE18" s="55"/>
      <c r="AF18" s="55"/>
      <c r="AG18" s="55"/>
      <c r="AH18" s="55"/>
      <c r="AI18" s="55"/>
    </row>
    <row r="19">
      <c r="A19" s="54" t="s">
        <v>734</v>
      </c>
      <c r="B19" s="54" t="s">
        <v>1449</v>
      </c>
      <c r="C19" s="55"/>
      <c r="D19" s="55"/>
      <c r="E19" s="55"/>
      <c r="F19" s="54" t="s">
        <v>1407</v>
      </c>
      <c r="G19" s="55"/>
      <c r="H19" s="54" t="s">
        <v>39</v>
      </c>
      <c r="I19" s="54">
        <v>7.0</v>
      </c>
      <c r="J19" s="55"/>
      <c r="K19" s="54" t="s">
        <v>497</v>
      </c>
      <c r="L19" s="54">
        <v>50.0</v>
      </c>
      <c r="M19" s="54" t="s">
        <v>78</v>
      </c>
      <c r="N19" s="54" t="s">
        <v>606</v>
      </c>
      <c r="P19" s="55"/>
      <c r="Q19" s="55"/>
      <c r="R19" s="55"/>
      <c r="S19" s="55"/>
      <c r="T19" s="55"/>
      <c r="U19" s="55"/>
      <c r="V19" s="55"/>
      <c r="W19" s="55"/>
      <c r="X19" s="55"/>
      <c r="Y19" s="55"/>
      <c r="Z19" s="55"/>
      <c r="AA19" s="55"/>
      <c r="AB19" s="55"/>
      <c r="AC19" s="55"/>
      <c r="AD19" s="55"/>
      <c r="AE19" s="55"/>
      <c r="AF19" s="55"/>
      <c r="AG19" s="55"/>
      <c r="AH19" s="55"/>
      <c r="AI19" s="55"/>
    </row>
    <row r="20">
      <c r="A20" s="74" t="s">
        <v>425</v>
      </c>
      <c r="B20" s="54" t="s">
        <v>1462</v>
      </c>
      <c r="C20" s="55"/>
      <c r="D20" s="55"/>
      <c r="E20" s="54" t="s">
        <v>1098</v>
      </c>
      <c r="F20" s="54" t="s">
        <v>1407</v>
      </c>
      <c r="G20" s="55"/>
      <c r="H20" s="54" t="s">
        <v>24</v>
      </c>
      <c r="I20" s="54">
        <v>7.0</v>
      </c>
      <c r="J20" s="61">
        <v>39142.0</v>
      </c>
      <c r="K20" s="54" t="s">
        <v>497</v>
      </c>
      <c r="L20" s="54">
        <v>50.0</v>
      </c>
      <c r="M20" s="54" t="s">
        <v>26</v>
      </c>
      <c r="N20" s="54" t="s">
        <v>606</v>
      </c>
      <c r="P20" s="55"/>
      <c r="Q20" s="55"/>
      <c r="R20" s="55"/>
      <c r="S20" s="55"/>
      <c r="T20" s="55"/>
      <c r="U20" s="55"/>
      <c r="V20" s="55"/>
      <c r="W20" s="55"/>
      <c r="X20" s="55"/>
      <c r="Y20" s="55"/>
      <c r="Z20" s="55"/>
      <c r="AA20" s="55"/>
      <c r="AB20" s="55"/>
      <c r="AC20" s="55"/>
      <c r="AD20" s="55"/>
      <c r="AE20" s="55"/>
      <c r="AF20" s="55"/>
      <c r="AG20" s="55"/>
      <c r="AH20" s="55"/>
      <c r="AI20" s="55"/>
    </row>
    <row r="21">
      <c r="A21" s="54" t="s">
        <v>1463</v>
      </c>
      <c r="B21" s="54" t="s">
        <v>1464</v>
      </c>
      <c r="C21" s="55"/>
      <c r="D21" s="55"/>
      <c r="E21" s="54" t="s">
        <v>1098</v>
      </c>
      <c r="F21" s="54" t="s">
        <v>1407</v>
      </c>
      <c r="G21" s="55"/>
      <c r="H21" s="54" t="s">
        <v>39</v>
      </c>
      <c r="I21" s="54">
        <v>12.0</v>
      </c>
      <c r="J21" s="61">
        <v>37575.0</v>
      </c>
      <c r="K21" s="55"/>
      <c r="L21" s="54">
        <v>90.0</v>
      </c>
      <c r="M21" s="54" t="s">
        <v>298</v>
      </c>
      <c r="N21" s="54" t="s">
        <v>606</v>
      </c>
      <c r="P21" s="55"/>
      <c r="Q21" s="55"/>
      <c r="R21" s="55"/>
      <c r="S21" s="55"/>
      <c r="T21" s="55"/>
      <c r="U21" s="55"/>
      <c r="V21" s="55"/>
      <c r="W21" s="55"/>
      <c r="X21" s="55"/>
      <c r="Y21" s="55"/>
      <c r="Z21" s="55"/>
      <c r="AA21" s="55"/>
      <c r="AB21" s="55"/>
      <c r="AC21" s="55"/>
      <c r="AD21" s="55"/>
      <c r="AE21" s="55"/>
      <c r="AF21" s="55"/>
      <c r="AG21" s="55"/>
      <c r="AH21" s="55"/>
      <c r="AI21" s="55"/>
    </row>
    <row r="22">
      <c r="A22" s="54" t="s">
        <v>425</v>
      </c>
      <c r="B22" s="54" t="s">
        <v>1438</v>
      </c>
      <c r="C22" s="55"/>
      <c r="D22" s="55"/>
      <c r="E22" s="54" t="s">
        <v>1098</v>
      </c>
      <c r="F22" s="54" t="s">
        <v>1407</v>
      </c>
      <c r="G22" s="55"/>
      <c r="H22" s="54" t="s">
        <v>39</v>
      </c>
      <c r="I22" s="54">
        <v>12.0</v>
      </c>
      <c r="J22" s="61">
        <v>37345.0</v>
      </c>
      <c r="K22" s="55"/>
      <c r="L22" s="54">
        <v>79.0</v>
      </c>
      <c r="M22" s="54" t="s">
        <v>343</v>
      </c>
      <c r="N22" s="54" t="s">
        <v>606</v>
      </c>
      <c r="P22" s="55"/>
      <c r="Q22" s="55"/>
      <c r="R22" s="55"/>
      <c r="S22" s="55"/>
      <c r="T22" s="55"/>
      <c r="U22" s="55"/>
      <c r="V22" s="55"/>
      <c r="W22" s="55"/>
      <c r="X22" s="55"/>
      <c r="Y22" s="55"/>
      <c r="Z22" s="55"/>
      <c r="AA22" s="55"/>
      <c r="AB22" s="55"/>
      <c r="AC22" s="55"/>
      <c r="AD22" s="55"/>
      <c r="AE22" s="55"/>
      <c r="AF22" s="55"/>
      <c r="AG22" s="55"/>
      <c r="AH22" s="55"/>
      <c r="AI22" s="55"/>
    </row>
    <row r="23">
      <c r="A23" s="54" t="s">
        <v>1465</v>
      </c>
      <c r="B23" s="54" t="s">
        <v>1466</v>
      </c>
      <c r="C23" s="55"/>
      <c r="D23" s="55"/>
      <c r="E23" s="54"/>
      <c r="F23" s="54" t="s">
        <v>1407</v>
      </c>
      <c r="H23" s="54" t="s">
        <v>24</v>
      </c>
      <c r="I23" s="54">
        <v>12.0</v>
      </c>
      <c r="J23" s="56">
        <v>37414.0</v>
      </c>
      <c r="K23" s="54" t="s">
        <v>1183</v>
      </c>
      <c r="L23" s="55"/>
      <c r="M23" s="54" t="s">
        <v>49</v>
      </c>
      <c r="N23" s="57" t="s">
        <v>901</v>
      </c>
      <c r="P23" s="55"/>
      <c r="Q23" s="55"/>
      <c r="R23" s="55"/>
      <c r="S23" s="55"/>
      <c r="T23" s="55"/>
      <c r="U23" s="55"/>
      <c r="V23" s="55"/>
      <c r="W23" s="55"/>
      <c r="X23" s="55"/>
      <c r="Y23" s="55"/>
      <c r="Z23" s="55"/>
      <c r="AA23" s="55"/>
      <c r="AB23" s="55"/>
      <c r="AC23" s="55"/>
      <c r="AD23" s="55"/>
      <c r="AE23" s="55"/>
      <c r="AF23" s="55"/>
      <c r="AG23" s="55"/>
      <c r="AH23" s="55"/>
      <c r="AI23" s="55"/>
    </row>
    <row r="24">
      <c r="A24" s="57" t="s">
        <v>861</v>
      </c>
      <c r="B24" s="57" t="s">
        <v>1473</v>
      </c>
      <c r="C24" s="55"/>
      <c r="D24" s="55"/>
      <c r="E24" s="54"/>
      <c r="F24" s="54" t="s">
        <v>1407</v>
      </c>
      <c r="H24" s="54" t="s">
        <v>24</v>
      </c>
      <c r="I24" s="54">
        <v>14.0</v>
      </c>
      <c r="J24" s="56">
        <v>36626.0</v>
      </c>
      <c r="K24" s="54" t="s">
        <v>1183</v>
      </c>
      <c r="L24" s="55"/>
      <c r="M24" s="54" t="s">
        <v>1429</v>
      </c>
      <c r="N24" s="57" t="s">
        <v>901</v>
      </c>
      <c r="P24" s="55"/>
      <c r="Q24" s="55"/>
      <c r="R24" s="55"/>
      <c r="S24" s="55"/>
      <c r="T24" s="55"/>
      <c r="U24" s="55"/>
      <c r="V24" s="55"/>
      <c r="W24" s="55"/>
      <c r="X24" s="55"/>
      <c r="Y24" s="55"/>
      <c r="Z24" s="55"/>
      <c r="AA24" s="55"/>
      <c r="AB24" s="55"/>
      <c r="AC24" s="55"/>
      <c r="AD24" s="55"/>
      <c r="AE24" s="55"/>
      <c r="AF24" s="55"/>
      <c r="AG24" s="55"/>
      <c r="AH24" s="55"/>
      <c r="AI24" s="55"/>
    </row>
    <row r="25">
      <c r="A25" s="1" t="s">
        <v>217</v>
      </c>
      <c r="B25" s="1" t="s">
        <v>1021</v>
      </c>
      <c r="C25" s="1" t="s">
        <v>1062</v>
      </c>
      <c r="D25" s="1" t="s">
        <v>1055</v>
      </c>
      <c r="E25" s="8"/>
      <c r="F25" s="1" t="s">
        <v>1313</v>
      </c>
      <c r="G25" s="64"/>
      <c r="H25" s="1" t="s">
        <v>24</v>
      </c>
      <c r="I25" s="54">
        <v>6.0</v>
      </c>
      <c r="J25" s="7">
        <v>39763.0</v>
      </c>
      <c r="K25" s="1" t="s">
        <v>1057</v>
      </c>
      <c r="L25" s="1">
        <v>36.0</v>
      </c>
      <c r="M25" s="1" t="s">
        <v>1481</v>
      </c>
      <c r="N25" s="1" t="s">
        <v>1100</v>
      </c>
      <c r="O25" s="1" t="s">
        <v>1101</v>
      </c>
      <c r="P25" s="1" t="s">
        <v>1102</v>
      </c>
      <c r="Q25" s="1" t="s">
        <v>1103</v>
      </c>
      <c r="R25" s="1" t="s">
        <v>1104</v>
      </c>
      <c r="S25" s="1">
        <v>5.599072609E9</v>
      </c>
      <c r="T25" s="55"/>
      <c r="U25" s="55"/>
      <c r="V25" s="55"/>
      <c r="W25" s="55"/>
      <c r="X25" s="55"/>
      <c r="Y25" s="55"/>
      <c r="Z25" s="55"/>
      <c r="AA25" s="55"/>
      <c r="AB25" s="55"/>
      <c r="AC25" s="55"/>
      <c r="AD25" s="55"/>
      <c r="AE25" s="55"/>
      <c r="AF25" s="55"/>
      <c r="AG25" s="55"/>
      <c r="AH25" s="55"/>
      <c r="AI25" s="55"/>
    </row>
    <row r="26">
      <c r="A26" s="1" t="s">
        <v>200</v>
      </c>
      <c r="B26" s="1" t="s">
        <v>317</v>
      </c>
      <c r="C26" s="1" t="s">
        <v>1311</v>
      </c>
      <c r="D26" s="1" t="s">
        <v>23</v>
      </c>
      <c r="E26" s="8"/>
      <c r="F26" s="54" t="s">
        <v>1407</v>
      </c>
      <c r="G26" s="64"/>
      <c r="H26" s="1" t="s">
        <v>39</v>
      </c>
      <c r="I26" s="54">
        <v>16.0</v>
      </c>
      <c r="J26" s="7">
        <v>35950.0</v>
      </c>
      <c r="K26" s="1" t="s">
        <v>1057</v>
      </c>
      <c r="L26" s="1">
        <v>171.0</v>
      </c>
      <c r="M26" s="1" t="s">
        <v>1318</v>
      </c>
      <c r="N26" s="1" t="s">
        <v>202</v>
      </c>
      <c r="O26" s="1" t="s">
        <v>1321</v>
      </c>
      <c r="P26" s="1" t="s">
        <v>1323</v>
      </c>
      <c r="Q26" s="1" t="s">
        <v>1324</v>
      </c>
      <c r="R26" s="1" t="s">
        <v>1325</v>
      </c>
      <c r="S26" s="1">
        <v>5.41778005E9</v>
      </c>
      <c r="T26" s="55"/>
      <c r="U26" s="55"/>
      <c r="V26" s="55"/>
      <c r="W26" s="55"/>
      <c r="X26" s="55"/>
      <c r="Y26" s="55"/>
      <c r="Z26" s="55"/>
      <c r="AA26" s="55"/>
      <c r="AB26" s="55"/>
      <c r="AC26" s="55"/>
      <c r="AD26" s="55"/>
      <c r="AE26" s="55"/>
      <c r="AF26" s="55"/>
      <c r="AG26" s="55"/>
      <c r="AH26" s="55"/>
      <c r="AI26" s="55"/>
    </row>
    <row r="27">
      <c r="A27" s="54" t="s">
        <v>1488</v>
      </c>
      <c r="B27" s="54" t="s">
        <v>183</v>
      </c>
      <c r="C27" s="55"/>
      <c r="D27" s="55"/>
      <c r="E27" s="55"/>
      <c r="F27" s="54" t="s">
        <v>1407</v>
      </c>
      <c r="H27" s="54" t="s">
        <v>39</v>
      </c>
      <c r="I27" s="54">
        <v>15.0</v>
      </c>
      <c r="J27" s="61">
        <v>36317.0</v>
      </c>
      <c r="K27" s="55"/>
      <c r="L27" s="54">
        <v>164.0</v>
      </c>
      <c r="M27" s="54" t="s">
        <v>26</v>
      </c>
      <c r="N27" s="55"/>
      <c r="O27" s="54" t="s">
        <v>1493</v>
      </c>
      <c r="P27" s="55"/>
      <c r="Q27" s="55"/>
      <c r="R27" s="55"/>
      <c r="S27" s="55"/>
      <c r="T27" s="55"/>
      <c r="U27" s="55"/>
      <c r="V27" s="55"/>
      <c r="W27" s="55"/>
      <c r="X27" s="55"/>
      <c r="Y27" s="55"/>
      <c r="Z27" s="55"/>
      <c r="AA27" s="55"/>
      <c r="AB27" s="55"/>
      <c r="AC27" s="55"/>
      <c r="AD27" s="55"/>
      <c r="AE27" s="55"/>
      <c r="AF27" s="55"/>
      <c r="AG27" s="55"/>
      <c r="AH27" s="55"/>
      <c r="AI27" s="55"/>
    </row>
    <row r="28">
      <c r="A28" s="54" t="s">
        <v>1488</v>
      </c>
      <c r="B28" s="54" t="s">
        <v>1494</v>
      </c>
      <c r="C28" s="55"/>
      <c r="D28" s="55"/>
      <c r="E28" s="55"/>
      <c r="F28" s="54" t="s">
        <v>1407</v>
      </c>
      <c r="H28" s="54" t="s">
        <v>39</v>
      </c>
      <c r="I28" s="54">
        <v>13.0</v>
      </c>
      <c r="J28" s="61">
        <v>37073.0</v>
      </c>
      <c r="K28" s="55"/>
      <c r="L28" s="54">
        <v>124.0</v>
      </c>
      <c r="M28" s="54" t="s">
        <v>49</v>
      </c>
      <c r="N28" s="55"/>
      <c r="O28" s="54" t="s">
        <v>1493</v>
      </c>
      <c r="P28" s="55"/>
      <c r="Q28" s="55"/>
      <c r="R28" s="55"/>
      <c r="S28" s="55"/>
      <c r="T28" s="55"/>
      <c r="U28" s="55"/>
      <c r="V28" s="55"/>
      <c r="W28" s="55"/>
      <c r="X28" s="55"/>
      <c r="Y28" s="55"/>
      <c r="Z28" s="55"/>
      <c r="AA28" s="55"/>
      <c r="AB28" s="55"/>
      <c r="AC28" s="55"/>
      <c r="AD28" s="55"/>
      <c r="AE28" s="55"/>
      <c r="AF28" s="55"/>
      <c r="AG28" s="55"/>
      <c r="AH28" s="55"/>
      <c r="AI28" s="55"/>
    </row>
    <row r="29">
      <c r="A29" s="75" t="s">
        <v>1498</v>
      </c>
      <c r="B29" s="54" t="s">
        <v>1504</v>
      </c>
      <c r="C29" s="55"/>
      <c r="D29" s="55"/>
      <c r="E29" s="55"/>
      <c r="F29" s="54" t="s">
        <v>1407</v>
      </c>
      <c r="H29" s="54" t="s">
        <v>39</v>
      </c>
      <c r="I29" s="54">
        <v>12.0</v>
      </c>
      <c r="J29" s="61">
        <v>37521.0</v>
      </c>
      <c r="K29" s="55"/>
      <c r="L29" s="54">
        <v>104.0</v>
      </c>
      <c r="M29" s="54" t="s">
        <v>1505</v>
      </c>
      <c r="N29" s="54" t="s">
        <v>380</v>
      </c>
      <c r="O29" s="55"/>
      <c r="P29" s="55"/>
      <c r="Q29" s="55"/>
      <c r="R29" s="54" t="s">
        <v>1506</v>
      </c>
      <c r="S29" s="55"/>
      <c r="T29" s="55"/>
      <c r="U29" s="55"/>
      <c r="V29" s="55"/>
      <c r="W29" s="55"/>
      <c r="X29" s="55"/>
      <c r="Y29" s="55"/>
      <c r="Z29" s="55"/>
      <c r="AA29" s="55"/>
      <c r="AB29" s="55"/>
      <c r="AC29" s="55"/>
      <c r="AD29" s="55"/>
      <c r="AE29" s="55"/>
      <c r="AF29" s="55"/>
      <c r="AG29" s="55"/>
      <c r="AH29" s="55"/>
      <c r="AI29" s="55"/>
    </row>
    <row r="30">
      <c r="A30" s="54" t="s">
        <v>1498</v>
      </c>
      <c r="B30" s="54" t="s">
        <v>1509</v>
      </c>
      <c r="C30" s="54" t="s">
        <v>1509</v>
      </c>
      <c r="D30" s="55"/>
      <c r="E30" s="55"/>
      <c r="F30" s="54" t="s">
        <v>1407</v>
      </c>
      <c r="H30" s="54" t="s">
        <v>39</v>
      </c>
      <c r="I30" s="54">
        <v>9.0</v>
      </c>
      <c r="J30" s="61">
        <v>38561.0</v>
      </c>
      <c r="K30" s="55"/>
      <c r="L30" s="54">
        <v>62.0</v>
      </c>
      <c r="M30" s="54" t="s">
        <v>199</v>
      </c>
      <c r="N30" s="54" t="s">
        <v>380</v>
      </c>
      <c r="O30" s="55"/>
      <c r="P30" s="55"/>
      <c r="Q30" s="55"/>
      <c r="R30" s="54" t="s">
        <v>1506</v>
      </c>
      <c r="S30" s="54" t="s">
        <v>1515</v>
      </c>
      <c r="T30" s="55"/>
      <c r="U30" s="55"/>
      <c r="V30" s="55"/>
      <c r="W30" s="55"/>
      <c r="X30" s="55"/>
      <c r="Y30" s="55"/>
      <c r="Z30" s="55"/>
      <c r="AA30" s="55"/>
      <c r="AB30" s="55"/>
      <c r="AC30" s="55"/>
      <c r="AD30" s="55"/>
      <c r="AE30" s="55"/>
      <c r="AF30" s="55"/>
      <c r="AG30" s="55"/>
      <c r="AH30" s="55"/>
      <c r="AI30" s="55"/>
    </row>
    <row r="31">
      <c r="A31" s="57" t="s">
        <v>1516</v>
      </c>
      <c r="B31" s="54" t="s">
        <v>862</v>
      </c>
      <c r="C31" s="55"/>
      <c r="D31" s="55"/>
      <c r="E31" s="54"/>
      <c r="F31" s="1" t="s">
        <v>1517</v>
      </c>
      <c r="G31" s="55"/>
      <c r="H31" s="54" t="s">
        <v>39</v>
      </c>
      <c r="I31" s="54">
        <v>7.0</v>
      </c>
      <c r="J31" s="56">
        <v>39279.0</v>
      </c>
      <c r="K31" s="55"/>
      <c r="L31" s="57">
        <v>52.0</v>
      </c>
      <c r="M31" s="57" t="s">
        <v>1518</v>
      </c>
      <c r="N31" s="55"/>
      <c r="O31" s="55"/>
      <c r="P31" s="55"/>
      <c r="Q31" s="55"/>
      <c r="R31" s="55"/>
      <c r="S31" s="55"/>
      <c r="T31" s="55"/>
      <c r="U31" s="55"/>
      <c r="V31" s="55"/>
      <c r="W31" s="55"/>
      <c r="X31" s="55"/>
      <c r="Y31" s="55"/>
      <c r="Z31" s="55"/>
      <c r="AA31" s="55"/>
      <c r="AB31" s="55"/>
      <c r="AC31" s="55"/>
      <c r="AD31" s="55"/>
      <c r="AE31" s="55"/>
      <c r="AF31" s="55"/>
      <c r="AG31" s="55"/>
      <c r="AH31" s="55"/>
      <c r="AI31" s="55"/>
    </row>
    <row r="32">
      <c r="A32" s="78" t="s">
        <v>1520</v>
      </c>
      <c r="B32" s="78" t="s">
        <v>1527</v>
      </c>
      <c r="C32" s="90" t="s">
        <v>1528</v>
      </c>
      <c r="D32" s="91"/>
      <c r="E32" s="91"/>
      <c r="F32" s="78" t="s">
        <v>1407</v>
      </c>
      <c r="H32" s="78" t="s">
        <v>24</v>
      </c>
      <c r="I32" s="54">
        <v>22.0</v>
      </c>
      <c r="J32" s="56">
        <v>33748.0</v>
      </c>
      <c r="K32" s="78" t="s">
        <v>1632</v>
      </c>
      <c r="L32" s="78">
        <v>145.0</v>
      </c>
      <c r="M32" s="78" t="s">
        <v>141</v>
      </c>
      <c r="N32" s="78" t="s">
        <v>1633</v>
      </c>
      <c r="O32" s="91"/>
      <c r="P32" s="91"/>
      <c r="Q32" s="57" t="s">
        <v>1634</v>
      </c>
      <c r="R32" s="57" t="s">
        <v>1635</v>
      </c>
      <c r="S32" s="91"/>
      <c r="T32" s="91"/>
      <c r="U32" s="91"/>
      <c r="V32" s="91"/>
      <c r="W32" s="91"/>
      <c r="X32" s="91"/>
      <c r="Y32" s="91"/>
      <c r="Z32" s="91"/>
      <c r="AA32" s="91"/>
      <c r="AB32" s="91"/>
      <c r="AC32" s="91"/>
      <c r="AD32" s="91"/>
      <c r="AE32" s="91"/>
      <c r="AF32" s="91"/>
      <c r="AG32" s="91"/>
      <c r="AH32" s="91"/>
      <c r="AI32" s="91"/>
    </row>
    <row r="33">
      <c r="A33" s="93" t="s">
        <v>1636</v>
      </c>
      <c r="B33" s="93" t="s">
        <v>95</v>
      </c>
      <c r="C33" s="93" t="s">
        <v>1656</v>
      </c>
      <c r="D33" s="93" t="s">
        <v>23</v>
      </c>
      <c r="E33" s="112" t="s">
        <v>1098</v>
      </c>
      <c r="F33" s="1" t="s">
        <v>1313</v>
      </c>
      <c r="G33" s="93" t="s">
        <v>39</v>
      </c>
      <c r="H33" s="93" t="str">
        <f>FLOOR((DATE(2014,12,31)-I33)/365,1)</f>
        <v>12</v>
      </c>
      <c r="I33" s="115">
        <v>37431.0</v>
      </c>
      <c r="J33" s="93" t="s">
        <v>497</v>
      </c>
      <c r="K33" s="93"/>
      <c r="L33" s="93">
        <v>118.0</v>
      </c>
      <c r="M33" s="86"/>
      <c r="N33" s="86" t="s">
        <v>26</v>
      </c>
      <c r="O33" s="1" t="s">
        <v>1521</v>
      </c>
      <c r="P33" s="1" t="s">
        <v>1800</v>
      </c>
      <c r="Q33" s="1" t="s">
        <v>1140</v>
      </c>
      <c r="R33" s="1">
        <v>95833.0</v>
      </c>
      <c r="S33" s="1" t="s">
        <v>1801</v>
      </c>
      <c r="T33" s="1" t="s">
        <v>1803</v>
      </c>
    </row>
  </sheetData>
  <mergeCells count="21">
    <mergeCell ref="N15:O15"/>
    <mergeCell ref="R18:S18"/>
    <mergeCell ref="N18:O18"/>
    <mergeCell ref="O16:P16"/>
    <mergeCell ref="N20:O20"/>
    <mergeCell ref="N19:O19"/>
    <mergeCell ref="O2:P2"/>
    <mergeCell ref="O5:P5"/>
    <mergeCell ref="F29:G29"/>
    <mergeCell ref="F30:G30"/>
    <mergeCell ref="F32:G32"/>
    <mergeCell ref="F23:G23"/>
    <mergeCell ref="F24:G24"/>
    <mergeCell ref="F28:G28"/>
    <mergeCell ref="F11:G11"/>
    <mergeCell ref="F12:G12"/>
    <mergeCell ref="N24:O24"/>
    <mergeCell ref="N23:O23"/>
    <mergeCell ref="N22:O22"/>
    <mergeCell ref="N21:O21"/>
    <mergeCell ref="F27:G27"/>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hidden="1" min="1" max="1"/>
    <col hidden="1" min="4" max="5"/>
    <col customWidth="1" hidden="1" min="6" max="6" width="9.71"/>
    <col hidden="1" min="7" max="7"/>
    <col customWidth="1" hidden="1" min="11" max="11" width="40.0"/>
    <col customWidth="1" min="13" max="13" width="23.57"/>
    <col customWidth="1" min="15" max="15" width="36.86"/>
    <col hidden="1" min="16" max="19"/>
    <col customWidth="1" min="20" max="20" width="6.71"/>
    <col customWidth="1" min="21" max="21" width="6.29"/>
  </cols>
  <sheetData>
    <row r="1">
      <c r="A1" s="1" t="s">
        <v>0</v>
      </c>
      <c r="B1" s="1" t="s">
        <v>1</v>
      </c>
      <c r="C1" s="1" t="s">
        <v>2</v>
      </c>
      <c r="D1" s="1" t="s">
        <v>3</v>
      </c>
      <c r="E1" s="1" t="s">
        <v>4</v>
      </c>
      <c r="F1" s="1" t="s">
        <v>5</v>
      </c>
      <c r="G1" s="1" t="s">
        <v>6</v>
      </c>
      <c r="H1" s="1" t="s">
        <v>8</v>
      </c>
      <c r="I1" s="1" t="s">
        <v>9</v>
      </c>
      <c r="J1" s="23" t="s">
        <v>10</v>
      </c>
      <c r="K1" s="1" t="s">
        <v>11</v>
      </c>
      <c r="L1" s="1" t="s">
        <v>12</v>
      </c>
      <c r="M1" s="1" t="s">
        <v>13</v>
      </c>
      <c r="N1" s="1" t="s">
        <v>14</v>
      </c>
      <c r="O1" s="1" t="s">
        <v>15</v>
      </c>
      <c r="P1" s="1" t="s">
        <v>16</v>
      </c>
      <c r="Q1" s="1" t="s">
        <v>17</v>
      </c>
      <c r="R1" s="1" t="s">
        <v>18</v>
      </c>
      <c r="S1" s="1" t="s">
        <v>19</v>
      </c>
      <c r="T1" s="25" t="s">
        <v>990</v>
      </c>
      <c r="U1" s="25" t="s">
        <v>1001</v>
      </c>
    </row>
    <row r="2">
      <c r="A2" s="7">
        <v>41761.0</v>
      </c>
      <c r="B2" s="1" t="s">
        <v>222</v>
      </c>
      <c r="C2" s="1" t="s">
        <v>223</v>
      </c>
      <c r="D2" s="1" t="s">
        <v>224</v>
      </c>
      <c r="E2" s="1" t="s">
        <v>23</v>
      </c>
      <c r="F2" s="8">
        <v>2.9E8</v>
      </c>
      <c r="G2" s="1">
        <v>65.0</v>
      </c>
      <c r="H2" s="1" t="s">
        <v>24</v>
      </c>
      <c r="I2" s="29" t="str">
        <f t="shared" ref="I2:I85" si="1">FLOOR((DATE(2014,12,31)-J2)/365,1)</f>
        <v>5</v>
      </c>
      <c r="J2" s="23">
        <v>39974.0</v>
      </c>
      <c r="K2" s="1" t="s">
        <v>25</v>
      </c>
      <c r="L2" s="1"/>
      <c r="M2" s="10" t="s">
        <v>169</v>
      </c>
      <c r="N2" s="1" t="s">
        <v>132</v>
      </c>
      <c r="O2" s="1" t="s">
        <v>226</v>
      </c>
      <c r="P2" s="1" t="s">
        <v>227</v>
      </c>
      <c r="Q2" s="1" t="s">
        <v>135</v>
      </c>
      <c r="R2" s="1" t="s">
        <v>228</v>
      </c>
      <c r="S2" s="1" t="s">
        <v>229</v>
      </c>
      <c r="T2" s="25">
        <v>1.0</v>
      </c>
      <c r="U2" s="25">
        <v>2.0</v>
      </c>
    </row>
    <row r="3">
      <c r="A3" s="7">
        <v>41775.0</v>
      </c>
      <c r="B3" s="1" t="s">
        <v>1031</v>
      </c>
      <c r="C3" s="1" t="s">
        <v>1032</v>
      </c>
      <c r="D3" s="1" t="s">
        <v>1033</v>
      </c>
      <c r="E3" s="1" t="s">
        <v>23</v>
      </c>
      <c r="F3" s="8">
        <v>2.96E8</v>
      </c>
      <c r="G3" s="1">
        <v>65.0</v>
      </c>
      <c r="H3" s="1" t="s">
        <v>24</v>
      </c>
      <c r="I3" s="29" t="str">
        <f t="shared" si="1"/>
        <v>7</v>
      </c>
      <c r="J3" s="23">
        <v>39133.0</v>
      </c>
      <c r="K3" s="1" t="s">
        <v>25</v>
      </c>
      <c r="L3" s="1">
        <v>61.0</v>
      </c>
      <c r="M3" s="10" t="s">
        <v>78</v>
      </c>
      <c r="N3" s="1" t="s">
        <v>1041</v>
      </c>
      <c r="O3" s="1" t="s">
        <v>89</v>
      </c>
      <c r="P3" s="1" t="s">
        <v>1042</v>
      </c>
      <c r="Q3" s="1" t="s">
        <v>1044</v>
      </c>
      <c r="R3" s="1" t="s">
        <v>1045</v>
      </c>
      <c r="S3" s="1" t="s">
        <v>1047</v>
      </c>
      <c r="T3" s="25">
        <v>1.0</v>
      </c>
      <c r="U3" s="25">
        <v>2.0</v>
      </c>
    </row>
    <row r="4">
      <c r="A4" s="7">
        <v>41776.0</v>
      </c>
      <c r="B4" s="1" t="s">
        <v>1050</v>
      </c>
      <c r="C4" s="1" t="s">
        <v>1052</v>
      </c>
      <c r="D4" s="1" t="s">
        <v>1054</v>
      </c>
      <c r="E4" s="1" t="s">
        <v>1055</v>
      </c>
      <c r="F4" s="8">
        <v>2.96E8</v>
      </c>
      <c r="G4" s="1">
        <v>75.0</v>
      </c>
      <c r="H4" s="1" t="s">
        <v>24</v>
      </c>
      <c r="I4" s="29" t="str">
        <f t="shared" si="1"/>
        <v>7</v>
      </c>
      <c r="J4" s="23">
        <v>39220.0</v>
      </c>
      <c r="K4" s="1" t="s">
        <v>1057</v>
      </c>
      <c r="L4" s="1">
        <v>49.0</v>
      </c>
      <c r="M4" s="10" t="s">
        <v>169</v>
      </c>
      <c r="N4" s="1" t="s">
        <v>1058</v>
      </c>
      <c r="O4" s="1" t="s">
        <v>421</v>
      </c>
      <c r="P4" s="1" t="s">
        <v>1059</v>
      </c>
      <c r="Q4" s="1" t="s">
        <v>331</v>
      </c>
      <c r="R4" s="1" t="s">
        <v>1060</v>
      </c>
      <c r="S4" s="1" t="s">
        <v>1061</v>
      </c>
      <c r="T4" s="25">
        <v>1.0</v>
      </c>
      <c r="U4" s="25">
        <v>2.0</v>
      </c>
    </row>
    <row r="5">
      <c r="A5" s="32">
        <v>41769.0</v>
      </c>
      <c r="B5" s="33" t="s">
        <v>1068</v>
      </c>
      <c r="C5" s="33" t="s">
        <v>1069</v>
      </c>
      <c r="D5" s="33" t="s">
        <v>1070</v>
      </c>
      <c r="E5" s="33" t="s">
        <v>1055</v>
      </c>
      <c r="F5" s="34">
        <v>2.93E8</v>
      </c>
      <c r="G5" s="33">
        <v>75.0</v>
      </c>
      <c r="H5" s="33" t="s">
        <v>24</v>
      </c>
      <c r="I5" s="58" t="str">
        <f t="shared" si="1"/>
        <v>7</v>
      </c>
      <c r="J5" s="59">
        <v>39201.0</v>
      </c>
      <c r="K5" s="30"/>
      <c r="L5" s="33">
        <v>40.0</v>
      </c>
      <c r="M5" s="104" t="s">
        <v>169</v>
      </c>
      <c r="N5" s="33" t="s">
        <v>530</v>
      </c>
      <c r="O5" s="33" t="s">
        <v>1709</v>
      </c>
      <c r="P5" s="33" t="s">
        <v>532</v>
      </c>
      <c r="Q5" s="33" t="s">
        <v>473</v>
      </c>
      <c r="R5" s="33" t="s">
        <v>1714</v>
      </c>
      <c r="S5" s="33" t="s">
        <v>1715</v>
      </c>
      <c r="T5" s="25">
        <v>1.0</v>
      </c>
      <c r="U5" s="25">
        <v>2.0</v>
      </c>
      <c r="V5" s="120"/>
      <c r="W5" s="120"/>
      <c r="X5" s="120"/>
      <c r="Y5" s="120"/>
      <c r="Z5" s="120"/>
      <c r="AA5" s="120"/>
      <c r="AB5" s="120"/>
      <c r="AC5" s="120"/>
      <c r="AD5" s="120"/>
    </row>
    <row r="6">
      <c r="A6" s="7">
        <v>41756.0</v>
      </c>
      <c r="B6" s="1" t="s">
        <v>217</v>
      </c>
      <c r="C6" s="1" t="s">
        <v>1021</v>
      </c>
      <c r="D6" s="1" t="s">
        <v>1062</v>
      </c>
      <c r="E6" s="1" t="s">
        <v>23</v>
      </c>
      <c r="F6" s="8">
        <v>2.87E8</v>
      </c>
      <c r="G6" s="1">
        <v>65.0</v>
      </c>
      <c r="H6" s="1" t="s">
        <v>24</v>
      </c>
      <c r="I6" s="29" t="str">
        <f t="shared" si="1"/>
        <v>6</v>
      </c>
      <c r="J6" s="23">
        <v>39763.0</v>
      </c>
      <c r="K6" s="1" t="s">
        <v>1057</v>
      </c>
      <c r="L6" s="1">
        <v>36.0</v>
      </c>
      <c r="M6" s="86" t="s">
        <v>26</v>
      </c>
      <c r="N6" s="1" t="s">
        <v>1100</v>
      </c>
      <c r="O6" s="1" t="s">
        <v>1101</v>
      </c>
      <c r="P6" s="1" t="s">
        <v>1102</v>
      </c>
      <c r="Q6" s="1" t="s">
        <v>1103</v>
      </c>
      <c r="R6" s="1" t="s">
        <v>1104</v>
      </c>
      <c r="S6" s="1">
        <v>5.599072609E9</v>
      </c>
      <c r="T6" s="25">
        <v>5.0</v>
      </c>
      <c r="U6" s="25">
        <v>2.0</v>
      </c>
    </row>
    <row r="7">
      <c r="A7" s="7">
        <v>41761.0</v>
      </c>
      <c r="B7" s="1" t="s">
        <v>208</v>
      </c>
      <c r="C7" s="1" t="s">
        <v>209</v>
      </c>
      <c r="D7" s="1" t="s">
        <v>210</v>
      </c>
      <c r="E7" s="1" t="s">
        <v>23</v>
      </c>
      <c r="F7" s="8">
        <v>2.9E8</v>
      </c>
      <c r="G7" s="1">
        <v>65.0</v>
      </c>
      <c r="H7" s="1" t="s">
        <v>24</v>
      </c>
      <c r="I7" s="29" t="str">
        <f t="shared" si="1"/>
        <v>7</v>
      </c>
      <c r="J7" s="23">
        <v>39360.0</v>
      </c>
      <c r="K7" s="1" t="s">
        <v>25</v>
      </c>
      <c r="L7" s="1"/>
      <c r="M7" s="86" t="s">
        <v>97</v>
      </c>
      <c r="N7" s="1" t="s">
        <v>211</v>
      </c>
      <c r="O7" s="1" t="s">
        <v>212</v>
      </c>
      <c r="P7" s="1" t="s">
        <v>213</v>
      </c>
      <c r="Q7" s="1" t="s">
        <v>214</v>
      </c>
      <c r="R7" s="1" t="s">
        <v>215</v>
      </c>
      <c r="S7" s="1" t="s">
        <v>216</v>
      </c>
      <c r="T7" s="25">
        <v>5.0</v>
      </c>
      <c r="U7" s="25">
        <v>2.0</v>
      </c>
    </row>
    <row r="8">
      <c r="A8" s="7">
        <v>41774.0</v>
      </c>
      <c r="B8" s="1" t="s">
        <v>813</v>
      </c>
      <c r="C8" s="1" t="s">
        <v>814</v>
      </c>
      <c r="D8" s="1" t="s">
        <v>805</v>
      </c>
      <c r="E8" s="1" t="s">
        <v>23</v>
      </c>
      <c r="F8" s="8">
        <v>2.96E8</v>
      </c>
      <c r="G8" s="1">
        <v>65.0</v>
      </c>
      <c r="H8" s="1" t="s">
        <v>24</v>
      </c>
      <c r="I8" s="29" t="str">
        <f t="shared" si="1"/>
        <v>7</v>
      </c>
      <c r="J8" s="23">
        <v>39088.0</v>
      </c>
      <c r="K8" s="1" t="s">
        <v>25</v>
      </c>
      <c r="L8" s="1">
        <v>55.0</v>
      </c>
      <c r="M8" s="86" t="s">
        <v>150</v>
      </c>
      <c r="N8" s="1" t="s">
        <v>151</v>
      </c>
      <c r="O8" s="1" t="s">
        <v>807</v>
      </c>
      <c r="P8" s="1" t="s">
        <v>808</v>
      </c>
      <c r="Q8" s="1" t="s">
        <v>809</v>
      </c>
      <c r="R8" s="1" t="s">
        <v>815</v>
      </c>
      <c r="S8" s="1">
        <v>5.618188773E9</v>
      </c>
      <c r="T8" s="25">
        <v>5.0</v>
      </c>
      <c r="U8" s="25">
        <v>2.0</v>
      </c>
    </row>
    <row r="9">
      <c r="A9" s="7">
        <v>41774.0</v>
      </c>
      <c r="B9" s="1" t="s">
        <v>834</v>
      </c>
      <c r="C9" s="1" t="s">
        <v>835</v>
      </c>
      <c r="D9" s="1" t="s">
        <v>829</v>
      </c>
      <c r="E9" s="1" t="s">
        <v>23</v>
      </c>
      <c r="F9" s="8">
        <v>2.96E8</v>
      </c>
      <c r="G9" s="1">
        <v>65.0</v>
      </c>
      <c r="H9" s="1" t="s">
        <v>24</v>
      </c>
      <c r="I9" s="29" t="str">
        <f t="shared" si="1"/>
        <v>7</v>
      </c>
      <c r="J9" s="23">
        <v>39237.0</v>
      </c>
      <c r="K9" s="1" t="s">
        <v>25</v>
      </c>
      <c r="L9" s="1">
        <v>45.0</v>
      </c>
      <c r="M9" s="86" t="s">
        <v>97</v>
      </c>
      <c r="N9" s="1" t="s">
        <v>830</v>
      </c>
      <c r="O9" s="1" t="s">
        <v>360</v>
      </c>
      <c r="P9" s="1" t="s">
        <v>831</v>
      </c>
      <c r="Q9" s="1" t="s">
        <v>154</v>
      </c>
      <c r="R9" s="1" t="s">
        <v>832</v>
      </c>
      <c r="S9" s="1" t="s">
        <v>833</v>
      </c>
      <c r="T9" s="25">
        <v>5.0</v>
      </c>
      <c r="U9" s="25">
        <v>2.0</v>
      </c>
    </row>
    <row r="10">
      <c r="A10" s="7">
        <v>41776.0</v>
      </c>
      <c r="B10" s="1" t="s">
        <v>1984</v>
      </c>
      <c r="C10" s="1" t="s">
        <v>1985</v>
      </c>
      <c r="D10" s="1" t="s">
        <v>1987</v>
      </c>
      <c r="E10" s="1" t="s">
        <v>1055</v>
      </c>
      <c r="F10" s="8">
        <v>2.96E8</v>
      </c>
      <c r="G10" s="1">
        <v>75.0</v>
      </c>
      <c r="H10" s="1" t="s">
        <v>24</v>
      </c>
      <c r="I10" s="29" t="str">
        <f t="shared" si="1"/>
        <v>7</v>
      </c>
      <c r="J10" s="23">
        <v>39140.0</v>
      </c>
      <c r="K10" s="1" t="s">
        <v>1057</v>
      </c>
      <c r="L10" s="1">
        <v>56.0</v>
      </c>
      <c r="M10" s="86" t="s">
        <v>97</v>
      </c>
      <c r="N10" s="1" t="s">
        <v>1720</v>
      </c>
      <c r="O10" s="1" t="s">
        <v>1101</v>
      </c>
      <c r="P10" s="1" t="s">
        <v>1989</v>
      </c>
      <c r="Q10" s="1" t="s">
        <v>1990</v>
      </c>
      <c r="R10" s="1" t="s">
        <v>1991</v>
      </c>
      <c r="S10" s="1" t="s">
        <v>1993</v>
      </c>
      <c r="T10" s="25">
        <v>5.0</v>
      </c>
      <c r="U10" s="25">
        <v>2.0</v>
      </c>
    </row>
    <row r="11">
      <c r="A11" s="7">
        <v>41761.0</v>
      </c>
      <c r="B11" s="1" t="s">
        <v>1904</v>
      </c>
      <c r="C11" s="1" t="s">
        <v>1905</v>
      </c>
      <c r="D11" s="1" t="s">
        <v>1906</v>
      </c>
      <c r="E11" s="1" t="s">
        <v>1055</v>
      </c>
      <c r="F11" s="8">
        <v>2.9E8</v>
      </c>
      <c r="G11" s="1">
        <v>75.0</v>
      </c>
      <c r="H11" s="1" t="s">
        <v>24</v>
      </c>
      <c r="I11" s="29" t="str">
        <f t="shared" si="1"/>
        <v>7</v>
      </c>
      <c r="J11" s="23">
        <v>39337.0</v>
      </c>
      <c r="K11" s="64"/>
      <c r="L11" s="1">
        <v>44.0</v>
      </c>
      <c r="M11" s="86" t="s">
        <v>26</v>
      </c>
      <c r="N11" s="1" t="s">
        <v>1910</v>
      </c>
      <c r="O11" s="1" t="s">
        <v>1912</v>
      </c>
      <c r="P11" s="1" t="s">
        <v>1913</v>
      </c>
      <c r="Q11" s="1" t="s">
        <v>1914</v>
      </c>
      <c r="R11" s="1" t="s">
        <v>1915</v>
      </c>
      <c r="S11" s="1" t="s">
        <v>1916</v>
      </c>
      <c r="T11" s="25">
        <v>5.0</v>
      </c>
      <c r="U11" s="25">
        <v>2.0</v>
      </c>
    </row>
    <row r="12">
      <c r="A12" s="32">
        <v>41767.0</v>
      </c>
      <c r="B12" s="33" t="s">
        <v>2007</v>
      </c>
      <c r="C12" s="33" t="s">
        <v>2008</v>
      </c>
      <c r="D12" s="33" t="s">
        <v>2009</v>
      </c>
      <c r="E12" s="33" t="s">
        <v>1055</v>
      </c>
      <c r="F12" s="34">
        <v>2.92E8</v>
      </c>
      <c r="G12" s="33">
        <v>75.0</v>
      </c>
      <c r="H12" s="33" t="s">
        <v>24</v>
      </c>
      <c r="I12" s="58" t="str">
        <f t="shared" si="1"/>
        <v>7</v>
      </c>
      <c r="J12" s="59">
        <v>39282.0</v>
      </c>
      <c r="K12" s="30"/>
      <c r="L12" s="33">
        <v>58.0</v>
      </c>
      <c r="M12" s="140" t="s">
        <v>97</v>
      </c>
      <c r="N12" s="33" t="s">
        <v>27</v>
      </c>
      <c r="O12" s="33" t="s">
        <v>2021</v>
      </c>
      <c r="P12" s="33" t="s">
        <v>2022</v>
      </c>
      <c r="Q12" s="33" t="s">
        <v>2023</v>
      </c>
      <c r="R12" s="33" t="s">
        <v>2024</v>
      </c>
      <c r="S12" s="33" t="s">
        <v>2025</v>
      </c>
      <c r="T12" s="25">
        <v>5.0</v>
      </c>
      <c r="U12" s="25">
        <v>2.0</v>
      </c>
      <c r="V12" s="120"/>
      <c r="W12" s="120"/>
      <c r="X12" s="120"/>
      <c r="Y12" s="120"/>
      <c r="Z12" s="120"/>
      <c r="AA12" s="120"/>
      <c r="AB12" s="120"/>
      <c r="AC12" s="120"/>
      <c r="AD12" s="120"/>
    </row>
    <row r="13">
      <c r="A13" s="7">
        <v>41761.0</v>
      </c>
      <c r="B13" s="1" t="s">
        <v>217</v>
      </c>
      <c r="C13" s="1" t="s">
        <v>221</v>
      </c>
      <c r="D13" s="1" t="s">
        <v>219</v>
      </c>
      <c r="E13" s="1" t="s">
        <v>23</v>
      </c>
      <c r="F13" s="8">
        <v>2.9E8</v>
      </c>
      <c r="G13" s="1">
        <v>65.0</v>
      </c>
      <c r="H13" s="1" t="s">
        <v>24</v>
      </c>
      <c r="I13" s="29" t="str">
        <f t="shared" si="1"/>
        <v>6</v>
      </c>
      <c r="J13" s="23">
        <v>39573.0</v>
      </c>
      <c r="K13" s="1" t="s">
        <v>25</v>
      </c>
      <c r="L13" s="1"/>
      <c r="M13" s="141" t="s">
        <v>49</v>
      </c>
      <c r="N13" s="1" t="s">
        <v>41</v>
      </c>
      <c r="O13" s="1" t="s">
        <v>59</v>
      </c>
      <c r="P13" s="1" t="s">
        <v>43</v>
      </c>
      <c r="Q13" s="1" t="s">
        <v>44</v>
      </c>
      <c r="R13" s="1" t="s">
        <v>220</v>
      </c>
      <c r="S13" s="1">
        <v>4.088298222E9</v>
      </c>
      <c r="T13" s="25">
        <v>2.0</v>
      </c>
      <c r="U13" s="25">
        <v>2.0</v>
      </c>
    </row>
    <row r="14">
      <c r="A14" s="32">
        <v>41776.0</v>
      </c>
      <c r="B14" s="33" t="s">
        <v>627</v>
      </c>
      <c r="C14" s="33" t="s">
        <v>1849</v>
      </c>
      <c r="D14" s="33" t="s">
        <v>629</v>
      </c>
      <c r="E14" s="33" t="s">
        <v>1055</v>
      </c>
      <c r="F14" s="34">
        <v>2.96E8</v>
      </c>
      <c r="G14" s="33">
        <v>75.0</v>
      </c>
      <c r="H14" s="33" t="s">
        <v>24</v>
      </c>
      <c r="I14" s="58" t="str">
        <f t="shared" si="1"/>
        <v>7</v>
      </c>
      <c r="J14" s="59">
        <v>39223.0</v>
      </c>
      <c r="K14" s="33" t="s">
        <v>1057</v>
      </c>
      <c r="L14" s="33">
        <v>40.0</v>
      </c>
      <c r="M14" s="142" t="s">
        <v>49</v>
      </c>
      <c r="N14" s="33" t="s">
        <v>470</v>
      </c>
      <c r="O14" s="33" t="s">
        <v>471</v>
      </c>
      <c r="P14" s="33" t="s">
        <v>532</v>
      </c>
      <c r="Q14" s="33" t="s">
        <v>473</v>
      </c>
      <c r="R14" s="33" t="s">
        <v>632</v>
      </c>
      <c r="S14" s="33" t="s">
        <v>633</v>
      </c>
      <c r="T14" s="143">
        <v>2.0</v>
      </c>
      <c r="U14" s="143">
        <v>2.0</v>
      </c>
      <c r="V14" s="120"/>
      <c r="W14" s="120"/>
      <c r="X14" s="120"/>
      <c r="Y14" s="120"/>
      <c r="Z14" s="120"/>
      <c r="AA14" s="120"/>
      <c r="AB14" s="120"/>
      <c r="AC14" s="120"/>
      <c r="AD14" s="120"/>
    </row>
    <row r="15">
      <c r="A15" s="7">
        <v>41775.0</v>
      </c>
      <c r="B15" s="1" t="s">
        <v>1317</v>
      </c>
      <c r="C15" s="1" t="s">
        <v>2062</v>
      </c>
      <c r="D15" s="1" t="s">
        <v>2064</v>
      </c>
      <c r="E15" s="1" t="s">
        <v>1055</v>
      </c>
      <c r="F15" s="8">
        <v>2.96E8</v>
      </c>
      <c r="G15" s="1">
        <v>75.0</v>
      </c>
      <c r="H15" s="1" t="s">
        <v>24</v>
      </c>
      <c r="I15" s="29" t="str">
        <f t="shared" si="1"/>
        <v>8</v>
      </c>
      <c r="J15" s="23">
        <v>38954.0</v>
      </c>
      <c r="K15" s="1" t="s">
        <v>1057</v>
      </c>
      <c r="L15" s="1">
        <v>47.5</v>
      </c>
      <c r="M15" s="10" t="s">
        <v>169</v>
      </c>
      <c r="N15" s="1" t="s">
        <v>2072</v>
      </c>
      <c r="O15" s="1" t="s">
        <v>1101</v>
      </c>
      <c r="P15" s="1" t="s">
        <v>2073</v>
      </c>
      <c r="Q15" s="1" t="s">
        <v>1990</v>
      </c>
      <c r="R15" s="1" t="s">
        <v>2075</v>
      </c>
      <c r="S15" s="1" t="s">
        <v>2077</v>
      </c>
      <c r="T15" s="25">
        <v>1.0</v>
      </c>
      <c r="U15" s="25">
        <v>4.0</v>
      </c>
    </row>
    <row r="16">
      <c r="A16" s="32">
        <v>41777.0</v>
      </c>
      <c r="B16" s="33" t="s">
        <v>2078</v>
      </c>
      <c r="C16" s="33" t="s">
        <v>2079</v>
      </c>
      <c r="D16" s="33" t="s">
        <v>2080</v>
      </c>
      <c r="E16" s="33" t="s">
        <v>1055</v>
      </c>
      <c r="F16" s="34">
        <v>2.97E8</v>
      </c>
      <c r="G16" s="33">
        <v>75.0</v>
      </c>
      <c r="H16" s="33" t="s">
        <v>24</v>
      </c>
      <c r="I16" s="58" t="str">
        <f t="shared" si="1"/>
        <v>8</v>
      </c>
      <c r="J16" s="59">
        <v>38794.0</v>
      </c>
      <c r="K16" s="33" t="s">
        <v>1057</v>
      </c>
      <c r="L16" s="33">
        <v>60.0</v>
      </c>
      <c r="M16" s="104" t="s">
        <v>169</v>
      </c>
      <c r="N16" s="33" t="s">
        <v>2086</v>
      </c>
      <c r="O16" s="33" t="s">
        <v>2087</v>
      </c>
      <c r="P16" s="33" t="s">
        <v>2088</v>
      </c>
      <c r="Q16" s="33" t="s">
        <v>392</v>
      </c>
      <c r="R16" s="33" t="s">
        <v>2091</v>
      </c>
      <c r="S16" s="33">
        <v>9.255771268E9</v>
      </c>
      <c r="T16" s="25">
        <v>1.0</v>
      </c>
      <c r="U16" s="25">
        <v>4.0</v>
      </c>
      <c r="V16" s="120"/>
      <c r="W16" s="120"/>
      <c r="X16" s="120"/>
      <c r="Y16" s="120"/>
      <c r="Z16" s="120"/>
      <c r="AA16" s="120"/>
      <c r="AB16" s="120"/>
      <c r="AC16" s="120"/>
      <c r="AD16" s="120"/>
    </row>
    <row r="17">
      <c r="A17" s="7">
        <v>41771.0</v>
      </c>
      <c r="B17" s="1" t="s">
        <v>527</v>
      </c>
      <c r="C17" s="1" t="s">
        <v>528</v>
      </c>
      <c r="D17" s="1" t="s">
        <v>529</v>
      </c>
      <c r="E17" s="1" t="s">
        <v>23</v>
      </c>
      <c r="F17" s="8">
        <v>2.94E8</v>
      </c>
      <c r="G17" s="1">
        <v>65.0</v>
      </c>
      <c r="H17" s="1" t="s">
        <v>24</v>
      </c>
      <c r="I17" s="29" t="str">
        <f t="shared" si="1"/>
        <v>8</v>
      </c>
      <c r="J17" s="23">
        <v>38843.0</v>
      </c>
      <c r="K17" s="1" t="s">
        <v>25</v>
      </c>
      <c r="L17" s="1">
        <v>52.0</v>
      </c>
      <c r="M17" s="86" t="s">
        <v>97</v>
      </c>
      <c r="N17" s="1" t="s">
        <v>530</v>
      </c>
      <c r="O17" s="1" t="s">
        <v>531</v>
      </c>
      <c r="P17" s="1" t="s">
        <v>532</v>
      </c>
      <c r="Q17" s="1" t="s">
        <v>473</v>
      </c>
      <c r="R17" s="1" t="s">
        <v>533</v>
      </c>
      <c r="S17" s="1">
        <v>9.168733059E9</v>
      </c>
      <c r="T17" s="25">
        <v>5.0</v>
      </c>
      <c r="U17" s="25">
        <v>4.0</v>
      </c>
    </row>
    <row r="18">
      <c r="A18" s="7">
        <v>41770.0</v>
      </c>
      <c r="B18" s="1" t="s">
        <v>2095</v>
      </c>
      <c r="C18" s="1" t="s">
        <v>2097</v>
      </c>
      <c r="D18" s="1" t="s">
        <v>2098</v>
      </c>
      <c r="E18" s="1" t="s">
        <v>1055</v>
      </c>
      <c r="F18" s="8">
        <v>2.94E8</v>
      </c>
      <c r="G18" s="1">
        <v>75.0</v>
      </c>
      <c r="H18" s="1" t="s">
        <v>24</v>
      </c>
      <c r="I18" s="29" t="str">
        <f t="shared" si="1"/>
        <v>8</v>
      </c>
      <c r="J18" s="23">
        <v>38956.0</v>
      </c>
      <c r="K18" s="1" t="s">
        <v>1057</v>
      </c>
      <c r="L18" s="1">
        <v>45.8</v>
      </c>
      <c r="M18" s="86" t="s">
        <v>97</v>
      </c>
      <c r="N18" s="1" t="s">
        <v>2101</v>
      </c>
      <c r="O18" s="1" t="s">
        <v>109</v>
      </c>
      <c r="P18" s="1" t="s">
        <v>2104</v>
      </c>
      <c r="Q18" s="1" t="s">
        <v>82</v>
      </c>
      <c r="R18" s="1" t="s">
        <v>2105</v>
      </c>
      <c r="S18" s="1" t="s">
        <v>2106</v>
      </c>
      <c r="T18" s="25">
        <v>5.0</v>
      </c>
      <c r="U18" s="25">
        <v>4.0</v>
      </c>
    </row>
    <row r="19">
      <c r="A19" s="7">
        <v>41775.0</v>
      </c>
      <c r="B19" s="1" t="s">
        <v>2107</v>
      </c>
      <c r="C19" s="1" t="s">
        <v>2108</v>
      </c>
      <c r="D19" s="1" t="s">
        <v>2109</v>
      </c>
      <c r="E19" s="1" t="s">
        <v>1055</v>
      </c>
      <c r="F19" s="8">
        <v>2.96E8</v>
      </c>
      <c r="G19" s="1">
        <v>75.0</v>
      </c>
      <c r="H19" s="1" t="s">
        <v>24</v>
      </c>
      <c r="I19" s="29" t="str">
        <f t="shared" si="1"/>
        <v>8</v>
      </c>
      <c r="J19" s="23">
        <v>39001.0</v>
      </c>
      <c r="K19" s="1" t="s">
        <v>1057</v>
      </c>
      <c r="L19" s="1">
        <v>50.0</v>
      </c>
      <c r="M19" s="86" t="s">
        <v>26</v>
      </c>
      <c r="N19" s="1" t="s">
        <v>344</v>
      </c>
      <c r="O19" s="1" t="s">
        <v>1101</v>
      </c>
      <c r="P19" s="1" t="s">
        <v>2110</v>
      </c>
      <c r="Q19" s="1" t="s">
        <v>2111</v>
      </c>
      <c r="R19" s="1" t="s">
        <v>2112</v>
      </c>
      <c r="S19" s="1">
        <v>5.599941741E9</v>
      </c>
      <c r="T19" s="25">
        <v>5.0</v>
      </c>
      <c r="U19" s="25">
        <v>4.0</v>
      </c>
    </row>
    <row r="20">
      <c r="A20" s="144"/>
      <c r="B20" s="47" t="s">
        <v>1258</v>
      </c>
      <c r="C20" s="47" t="s">
        <v>1259</v>
      </c>
      <c r="D20" s="47" t="s">
        <v>1260</v>
      </c>
      <c r="E20" s="47" t="s">
        <v>1055</v>
      </c>
      <c r="F20" s="47" t="s">
        <v>2116</v>
      </c>
      <c r="G20" s="47" t="s">
        <v>1212</v>
      </c>
      <c r="H20" s="47" t="s">
        <v>24</v>
      </c>
      <c r="I20" s="145" t="str">
        <f t="shared" si="1"/>
        <v>9</v>
      </c>
      <c r="J20" s="146">
        <v>38602.0</v>
      </c>
      <c r="K20" s="47" t="s">
        <v>1057</v>
      </c>
      <c r="L20" s="47">
        <v>55.0</v>
      </c>
      <c r="M20" s="147" t="s">
        <v>26</v>
      </c>
      <c r="N20" s="145"/>
      <c r="O20" s="47" t="s">
        <v>1281</v>
      </c>
      <c r="P20" s="145"/>
      <c r="Q20" s="145"/>
      <c r="R20" s="47" t="s">
        <v>1282</v>
      </c>
      <c r="S20" s="47">
        <v>4.083062451E9</v>
      </c>
      <c r="T20" s="25">
        <v>5.0</v>
      </c>
      <c r="U20" s="25">
        <v>4.0</v>
      </c>
      <c r="V20" s="145"/>
      <c r="W20" s="145"/>
      <c r="X20" s="145"/>
      <c r="Y20" s="145"/>
      <c r="Z20" s="145"/>
      <c r="AA20" s="145"/>
      <c r="AB20" s="145"/>
      <c r="AC20" s="145"/>
      <c r="AD20" s="145"/>
      <c r="AE20" s="145"/>
      <c r="AF20" s="145"/>
      <c r="AG20" s="145"/>
      <c r="AH20" s="145"/>
      <c r="AI20" s="145"/>
      <c r="AJ20" s="145"/>
    </row>
    <row r="21">
      <c r="A21" s="7">
        <v>41774.0</v>
      </c>
      <c r="B21" s="1" t="s">
        <v>828</v>
      </c>
      <c r="C21" s="1" t="s">
        <v>21</v>
      </c>
      <c r="D21" s="1" t="s">
        <v>829</v>
      </c>
      <c r="E21" s="1" t="s">
        <v>23</v>
      </c>
      <c r="F21" s="8">
        <v>2.96E8</v>
      </c>
      <c r="G21" s="1">
        <v>65.0</v>
      </c>
      <c r="H21" s="1" t="s">
        <v>24</v>
      </c>
      <c r="I21" s="29" t="str">
        <f t="shared" si="1"/>
        <v>9</v>
      </c>
      <c r="J21" s="23">
        <v>38591.0</v>
      </c>
      <c r="K21" s="1" t="s">
        <v>25</v>
      </c>
      <c r="L21" s="1">
        <v>62.0</v>
      </c>
      <c r="M21" s="86" t="s">
        <v>97</v>
      </c>
      <c r="N21" s="1" t="s">
        <v>830</v>
      </c>
      <c r="O21" s="1" t="s">
        <v>360</v>
      </c>
      <c r="P21" s="1" t="s">
        <v>831</v>
      </c>
      <c r="Q21" s="1" t="s">
        <v>154</v>
      </c>
      <c r="R21" s="1" t="s">
        <v>832</v>
      </c>
      <c r="S21" s="1" t="s">
        <v>833</v>
      </c>
      <c r="T21" s="25">
        <v>5.0</v>
      </c>
      <c r="U21" s="25">
        <v>4.0</v>
      </c>
    </row>
    <row r="22">
      <c r="A22" s="7">
        <v>41776.0</v>
      </c>
      <c r="B22" s="1" t="s">
        <v>1215</v>
      </c>
      <c r="C22" s="1" t="s">
        <v>200</v>
      </c>
      <c r="D22" s="1" t="s">
        <v>1219</v>
      </c>
      <c r="E22" s="1" t="s">
        <v>1055</v>
      </c>
      <c r="F22" s="8">
        <v>2.96E8</v>
      </c>
      <c r="G22" s="1">
        <v>75.0</v>
      </c>
      <c r="H22" s="1" t="s">
        <v>24</v>
      </c>
      <c r="I22" s="29" t="str">
        <f t="shared" si="1"/>
        <v>9</v>
      </c>
      <c r="J22" s="23">
        <v>38442.0</v>
      </c>
      <c r="K22" s="1" t="s">
        <v>1057</v>
      </c>
      <c r="L22" s="1">
        <v>78.0</v>
      </c>
      <c r="M22" s="86" t="s">
        <v>97</v>
      </c>
      <c r="N22" s="1" t="s">
        <v>2144</v>
      </c>
      <c r="O22" s="1" t="s">
        <v>2146</v>
      </c>
      <c r="P22" s="1" t="s">
        <v>2147</v>
      </c>
      <c r="Q22" s="1" t="s">
        <v>2148</v>
      </c>
      <c r="R22" s="1" t="s">
        <v>2149</v>
      </c>
      <c r="S22" s="1">
        <v>7.75830875E9</v>
      </c>
      <c r="T22" s="25">
        <v>5.0</v>
      </c>
      <c r="U22" s="25">
        <v>4.0</v>
      </c>
    </row>
    <row r="23">
      <c r="A23" s="7">
        <v>41737.0</v>
      </c>
      <c r="B23" s="1" t="s">
        <v>1636</v>
      </c>
      <c r="C23" s="1" t="s">
        <v>2150</v>
      </c>
      <c r="D23" s="1" t="s">
        <v>1656</v>
      </c>
      <c r="E23" s="1" t="s">
        <v>1055</v>
      </c>
      <c r="F23" s="8">
        <v>2.79E8</v>
      </c>
      <c r="G23" s="1">
        <v>75.0</v>
      </c>
      <c r="H23" s="1" t="s">
        <v>24</v>
      </c>
      <c r="I23" s="29" t="str">
        <f t="shared" si="1"/>
        <v>8</v>
      </c>
      <c r="J23" s="23">
        <v>38734.0</v>
      </c>
      <c r="K23" s="1" t="s">
        <v>1057</v>
      </c>
      <c r="L23" s="1">
        <v>60.0</v>
      </c>
      <c r="M23" s="86" t="s">
        <v>26</v>
      </c>
      <c r="N23" s="1" t="s">
        <v>1521</v>
      </c>
      <c r="O23" s="1" t="s">
        <v>1800</v>
      </c>
      <c r="P23" s="1" t="s">
        <v>1140</v>
      </c>
      <c r="Q23" s="1">
        <v>95833.0</v>
      </c>
      <c r="R23" s="1" t="s">
        <v>1801</v>
      </c>
      <c r="S23" s="1" t="s">
        <v>1803</v>
      </c>
      <c r="T23" s="25">
        <v>5.0</v>
      </c>
      <c r="U23" s="25">
        <v>4.0</v>
      </c>
    </row>
    <row r="24">
      <c r="A24" s="2">
        <v>41762.0</v>
      </c>
      <c r="B24" s="3" t="s">
        <v>1123</v>
      </c>
      <c r="C24" s="3" t="s">
        <v>1124</v>
      </c>
      <c r="D24" s="3" t="s">
        <v>1125</v>
      </c>
      <c r="E24" s="3" t="s">
        <v>1055</v>
      </c>
      <c r="F24" s="4">
        <v>2.9E8</v>
      </c>
      <c r="G24" s="3">
        <v>75.0</v>
      </c>
      <c r="H24" s="3" t="s">
        <v>24</v>
      </c>
      <c r="I24" s="148" t="str">
        <f t="shared" si="1"/>
        <v>9</v>
      </c>
      <c r="J24" s="149">
        <v>38428.0</v>
      </c>
      <c r="K24" s="41"/>
      <c r="L24" s="3">
        <v>53.0</v>
      </c>
      <c r="M24" s="86" t="s">
        <v>26</v>
      </c>
      <c r="N24" s="3" t="s">
        <v>1268</v>
      </c>
      <c r="O24" s="3" t="s">
        <v>28</v>
      </c>
      <c r="P24" s="3" t="s">
        <v>1825</v>
      </c>
      <c r="Q24" s="3" t="s">
        <v>30</v>
      </c>
      <c r="R24" s="3" t="s">
        <v>2164</v>
      </c>
      <c r="S24" s="3" t="s">
        <v>2166</v>
      </c>
      <c r="T24" s="25">
        <v>5.0</v>
      </c>
      <c r="U24" s="25">
        <v>4.0</v>
      </c>
      <c r="V24" s="6"/>
      <c r="W24" s="6"/>
      <c r="X24" s="6"/>
      <c r="Y24" s="6"/>
      <c r="Z24" s="6"/>
      <c r="AA24" s="6"/>
      <c r="AB24" s="6"/>
      <c r="AC24" s="6"/>
      <c r="AD24" s="6"/>
      <c r="AE24" s="6"/>
      <c r="AF24" s="6"/>
      <c r="AG24" s="6"/>
      <c r="AH24" s="6"/>
      <c r="AI24" s="6"/>
      <c r="AJ24" s="6"/>
    </row>
    <row r="25">
      <c r="A25" s="7">
        <v>41731.0</v>
      </c>
      <c r="B25" s="1" t="s">
        <v>2142</v>
      </c>
      <c r="C25" s="1" t="s">
        <v>2154</v>
      </c>
      <c r="D25" s="1" t="s">
        <v>2145</v>
      </c>
      <c r="E25" s="1" t="s">
        <v>1055</v>
      </c>
      <c r="F25" s="8">
        <v>2.77E8</v>
      </c>
      <c r="G25" s="1">
        <v>75.0</v>
      </c>
      <c r="H25" s="1" t="s">
        <v>24</v>
      </c>
      <c r="I25" s="29" t="str">
        <f t="shared" si="1"/>
        <v>8</v>
      </c>
      <c r="J25" s="23">
        <v>38982.0</v>
      </c>
      <c r="K25" s="64"/>
      <c r="L25" s="1">
        <v>54.5</v>
      </c>
      <c r="M25" s="86" t="s">
        <v>26</v>
      </c>
      <c r="N25" s="1" t="s">
        <v>1521</v>
      </c>
      <c r="O25" s="1" t="s">
        <v>1139</v>
      </c>
      <c r="P25" s="1" t="s">
        <v>2151</v>
      </c>
      <c r="Q25" s="1" t="s">
        <v>2152</v>
      </c>
      <c r="R25" s="1" t="s">
        <v>2153</v>
      </c>
      <c r="S25" s="1">
        <v>9.168373527E9</v>
      </c>
      <c r="T25" s="25">
        <v>5.0</v>
      </c>
      <c r="U25" s="25">
        <v>4.0</v>
      </c>
    </row>
    <row r="26">
      <c r="A26" s="32">
        <v>41766.0</v>
      </c>
      <c r="B26" s="33" t="s">
        <v>2169</v>
      </c>
      <c r="C26" s="33" t="s">
        <v>2171</v>
      </c>
      <c r="D26" s="33" t="s">
        <v>2173</v>
      </c>
      <c r="E26" s="33" t="s">
        <v>1055</v>
      </c>
      <c r="F26" s="34">
        <v>2.92E8</v>
      </c>
      <c r="G26" s="33">
        <v>75.0</v>
      </c>
      <c r="H26" s="33" t="s">
        <v>24</v>
      </c>
      <c r="I26" s="58" t="str">
        <f t="shared" si="1"/>
        <v>8</v>
      </c>
      <c r="J26" s="59">
        <v>38803.0</v>
      </c>
      <c r="K26" s="30"/>
      <c r="L26" s="33">
        <v>63.0</v>
      </c>
      <c r="M26" s="140" t="s">
        <v>26</v>
      </c>
      <c r="N26" s="33" t="s">
        <v>41</v>
      </c>
      <c r="O26" s="33" t="s">
        <v>59</v>
      </c>
      <c r="P26" s="33" t="s">
        <v>2180</v>
      </c>
      <c r="Q26" s="33" t="s">
        <v>44</v>
      </c>
      <c r="R26" s="33" t="s">
        <v>2181</v>
      </c>
      <c r="S26" s="33">
        <v>4.084312557E9</v>
      </c>
      <c r="T26" s="25">
        <v>5.0</v>
      </c>
      <c r="U26" s="25">
        <v>4.0</v>
      </c>
      <c r="V26" s="120"/>
      <c r="W26" s="120"/>
      <c r="X26" s="120"/>
      <c r="Y26" s="120"/>
      <c r="Z26" s="120"/>
      <c r="AA26" s="120"/>
      <c r="AB26" s="120"/>
      <c r="AC26" s="120"/>
      <c r="AD26" s="120"/>
    </row>
    <row r="27">
      <c r="A27" s="2">
        <v>41769.0</v>
      </c>
      <c r="B27" s="3" t="s">
        <v>1127</v>
      </c>
      <c r="C27" s="3" t="s">
        <v>121</v>
      </c>
      <c r="D27" s="3" t="s">
        <v>1129</v>
      </c>
      <c r="E27" s="3" t="s">
        <v>1055</v>
      </c>
      <c r="F27" s="4">
        <v>2.93E8</v>
      </c>
      <c r="G27" s="3">
        <v>75.0</v>
      </c>
      <c r="H27" s="3" t="s">
        <v>24</v>
      </c>
      <c r="I27" s="148" t="str">
        <f t="shared" si="1"/>
        <v>8</v>
      </c>
      <c r="J27" s="149">
        <v>38853.0</v>
      </c>
      <c r="K27" s="41"/>
      <c r="L27" s="3">
        <v>58.0</v>
      </c>
      <c r="M27" s="141" t="s">
        <v>49</v>
      </c>
      <c r="N27" s="3" t="s">
        <v>58</v>
      </c>
      <c r="O27" s="3" t="s">
        <v>59</v>
      </c>
      <c r="P27" s="3" t="s">
        <v>43</v>
      </c>
      <c r="Q27" s="3" t="s">
        <v>44</v>
      </c>
      <c r="R27" s="3" t="s">
        <v>2199</v>
      </c>
      <c r="S27" s="3" t="s">
        <v>2200</v>
      </c>
      <c r="T27" s="11">
        <v>2.0</v>
      </c>
      <c r="U27" s="11">
        <v>4.0</v>
      </c>
      <c r="V27" s="6"/>
      <c r="W27" s="6"/>
      <c r="X27" s="6"/>
      <c r="Y27" s="6"/>
      <c r="Z27" s="6"/>
      <c r="AA27" s="6"/>
      <c r="AB27" s="6"/>
      <c r="AC27" s="6"/>
      <c r="AD27" s="6"/>
      <c r="AE27" s="6"/>
      <c r="AF27" s="6"/>
      <c r="AG27" s="6"/>
      <c r="AH27" s="6"/>
      <c r="AI27" s="6"/>
      <c r="AJ27" s="6"/>
    </row>
    <row r="28">
      <c r="A28" s="2">
        <v>41775.0</v>
      </c>
      <c r="B28" s="3" t="s">
        <v>1028</v>
      </c>
      <c r="C28" s="3" t="s">
        <v>1029</v>
      </c>
      <c r="D28" s="3" t="s">
        <v>1030</v>
      </c>
      <c r="E28" s="3" t="s">
        <v>23</v>
      </c>
      <c r="F28" s="4">
        <v>2.96E8</v>
      </c>
      <c r="G28" s="3">
        <v>65.0</v>
      </c>
      <c r="H28" s="3" t="s">
        <v>24</v>
      </c>
      <c r="I28" s="148" t="str">
        <f t="shared" si="1"/>
        <v>8</v>
      </c>
      <c r="J28" s="149">
        <v>38911.0</v>
      </c>
      <c r="K28" s="3" t="s">
        <v>25</v>
      </c>
      <c r="L28" s="3">
        <v>55.0</v>
      </c>
      <c r="M28" s="141" t="s">
        <v>49</v>
      </c>
      <c r="N28" s="3" t="s">
        <v>58</v>
      </c>
      <c r="O28" s="3" t="s">
        <v>51</v>
      </c>
      <c r="P28" s="3" t="s">
        <v>1034</v>
      </c>
      <c r="Q28" s="3" t="s">
        <v>1035</v>
      </c>
      <c r="R28" s="3" t="s">
        <v>1036</v>
      </c>
      <c r="S28" s="3" t="s">
        <v>1037</v>
      </c>
      <c r="T28" s="11">
        <v>2.0</v>
      </c>
      <c r="U28" s="11">
        <v>4.0</v>
      </c>
      <c r="V28" s="6"/>
      <c r="W28" s="6"/>
      <c r="X28" s="6"/>
      <c r="Y28" s="6"/>
      <c r="Z28" s="6"/>
      <c r="AA28" s="6"/>
      <c r="AB28" s="6"/>
      <c r="AC28" s="6"/>
      <c r="AD28" s="6"/>
      <c r="AE28" s="6"/>
      <c r="AF28" s="6"/>
      <c r="AG28" s="6"/>
      <c r="AH28" s="6"/>
      <c r="AI28" s="6"/>
      <c r="AJ28" s="6"/>
    </row>
    <row r="29">
      <c r="A29" s="7">
        <v>41775.0</v>
      </c>
      <c r="B29" s="1" t="s">
        <v>1038</v>
      </c>
      <c r="C29" s="1" t="s">
        <v>1039</v>
      </c>
      <c r="D29" s="1" t="s">
        <v>1040</v>
      </c>
      <c r="E29" s="1" t="s">
        <v>23</v>
      </c>
      <c r="F29" s="8">
        <v>2.96E8</v>
      </c>
      <c r="G29" s="1">
        <v>65.0</v>
      </c>
      <c r="H29" s="1" t="s">
        <v>24</v>
      </c>
      <c r="I29" s="29" t="str">
        <f t="shared" si="1"/>
        <v>8</v>
      </c>
      <c r="J29" s="23">
        <v>38946.0</v>
      </c>
      <c r="K29" s="1" t="s">
        <v>25</v>
      </c>
      <c r="L29" s="1">
        <v>45.0</v>
      </c>
      <c r="M29" s="141" t="s">
        <v>753</v>
      </c>
      <c r="N29" s="1" t="s">
        <v>1043</v>
      </c>
      <c r="O29" s="1" t="s">
        <v>866</v>
      </c>
      <c r="P29" s="1" t="s">
        <v>1046</v>
      </c>
      <c r="Q29" s="1" t="s">
        <v>1048</v>
      </c>
      <c r="R29" s="1" t="s">
        <v>1049</v>
      </c>
      <c r="S29" s="1">
        <v>4.084267338E9</v>
      </c>
      <c r="T29" s="25">
        <v>2.0</v>
      </c>
      <c r="U29" s="25">
        <v>4.0</v>
      </c>
    </row>
    <row r="30">
      <c r="A30" s="7">
        <v>41777.0</v>
      </c>
      <c r="B30" s="1" t="s">
        <v>217</v>
      </c>
      <c r="C30" s="1" t="s">
        <v>1716</v>
      </c>
      <c r="D30" s="1" t="s">
        <v>1703</v>
      </c>
      <c r="E30" s="1" t="s">
        <v>23</v>
      </c>
      <c r="F30" s="8">
        <v>2.96E8</v>
      </c>
      <c r="G30" s="1">
        <v>65.0</v>
      </c>
      <c r="H30" s="1" t="s">
        <v>24</v>
      </c>
      <c r="I30" s="29" t="str">
        <f t="shared" si="1"/>
        <v>8</v>
      </c>
      <c r="J30" s="23">
        <v>39017.0</v>
      </c>
      <c r="K30" s="1" t="s">
        <v>25</v>
      </c>
      <c r="L30" s="1">
        <v>45.0</v>
      </c>
      <c r="M30" s="141" t="s">
        <v>49</v>
      </c>
      <c r="N30" s="1" t="s">
        <v>1720</v>
      </c>
      <c r="O30" s="1" t="s">
        <v>1101</v>
      </c>
      <c r="P30" s="1" t="s">
        <v>1711</v>
      </c>
      <c r="Q30" s="1" t="s">
        <v>1712</v>
      </c>
      <c r="R30" s="1" t="s">
        <v>1720</v>
      </c>
      <c r="S30" s="1">
        <v>5.592521311E9</v>
      </c>
      <c r="T30" s="25">
        <v>2.0</v>
      </c>
      <c r="U30" s="25">
        <v>4.0</v>
      </c>
    </row>
    <row r="31">
      <c r="A31" s="7">
        <v>41760.0</v>
      </c>
      <c r="B31" s="1" t="s">
        <v>2004</v>
      </c>
      <c r="C31" s="1" t="s">
        <v>2206</v>
      </c>
      <c r="D31" s="1" t="s">
        <v>2006</v>
      </c>
      <c r="E31" s="1" t="s">
        <v>1055</v>
      </c>
      <c r="F31" s="8">
        <v>2.89E8</v>
      </c>
      <c r="G31" s="1">
        <v>75.0</v>
      </c>
      <c r="H31" s="1" t="s">
        <v>24</v>
      </c>
      <c r="I31" s="29" t="str">
        <f t="shared" si="1"/>
        <v>8</v>
      </c>
      <c r="J31" s="23">
        <v>39079.0</v>
      </c>
      <c r="K31" s="1" t="s">
        <v>1057</v>
      </c>
      <c r="L31" s="1">
        <v>60.0</v>
      </c>
      <c r="M31" s="141" t="s">
        <v>49</v>
      </c>
      <c r="N31" s="1" t="s">
        <v>2010</v>
      </c>
      <c r="O31" s="1" t="s">
        <v>203</v>
      </c>
      <c r="P31" s="1" t="s">
        <v>2011</v>
      </c>
      <c r="Q31" s="1">
        <v>95037.0</v>
      </c>
      <c r="R31" s="1" t="s">
        <v>2010</v>
      </c>
      <c r="S31" s="1" t="s">
        <v>2012</v>
      </c>
      <c r="T31" s="25">
        <v>2.0</v>
      </c>
      <c r="U31" s="25">
        <v>4.0</v>
      </c>
    </row>
    <row r="32">
      <c r="A32" s="7">
        <v>41751.0</v>
      </c>
      <c r="B32" s="1" t="s">
        <v>105</v>
      </c>
      <c r="C32" s="1" t="s">
        <v>106</v>
      </c>
      <c r="D32" s="1" t="s">
        <v>107</v>
      </c>
      <c r="E32" s="1" t="s">
        <v>23</v>
      </c>
      <c r="F32" s="8">
        <v>2.85E8</v>
      </c>
      <c r="G32" s="1">
        <v>65.0</v>
      </c>
      <c r="H32" s="1" t="s">
        <v>24</v>
      </c>
      <c r="I32" s="29" t="str">
        <f t="shared" si="1"/>
        <v>9</v>
      </c>
      <c r="J32" s="23">
        <v>38569.0</v>
      </c>
      <c r="K32" s="1" t="s">
        <v>25</v>
      </c>
      <c r="L32" s="1"/>
      <c r="M32" s="141" t="s">
        <v>49</v>
      </c>
      <c r="N32" s="1" t="s">
        <v>108</v>
      </c>
      <c r="O32" s="1" t="s">
        <v>109</v>
      </c>
      <c r="P32" s="1" t="s">
        <v>81</v>
      </c>
      <c r="Q32" s="1" t="s">
        <v>82</v>
      </c>
      <c r="R32" s="1" t="s">
        <v>110</v>
      </c>
      <c r="S32" s="1" t="s">
        <v>111</v>
      </c>
      <c r="T32" s="25">
        <v>2.0</v>
      </c>
      <c r="U32" s="25">
        <v>4.0</v>
      </c>
    </row>
    <row r="33">
      <c r="A33" s="7">
        <v>41762.0</v>
      </c>
      <c r="B33" s="1" t="s">
        <v>2217</v>
      </c>
      <c r="C33" s="1" t="s">
        <v>2218</v>
      </c>
      <c r="D33" s="1" t="s">
        <v>2219</v>
      </c>
      <c r="E33" s="1" t="s">
        <v>1055</v>
      </c>
      <c r="F33" s="8">
        <v>2.9E8</v>
      </c>
      <c r="G33" s="1">
        <v>75.0</v>
      </c>
      <c r="H33" s="1" t="s">
        <v>24</v>
      </c>
      <c r="I33" s="29" t="str">
        <f t="shared" si="1"/>
        <v>9</v>
      </c>
      <c r="J33" s="23">
        <v>38507.0</v>
      </c>
      <c r="K33" s="64"/>
      <c r="L33" s="1" t="s">
        <v>2222</v>
      </c>
      <c r="M33" s="141" t="s">
        <v>49</v>
      </c>
      <c r="N33" s="1" t="s">
        <v>328</v>
      </c>
      <c r="O33" s="1" t="s">
        <v>421</v>
      </c>
      <c r="P33" s="1" t="s">
        <v>2346</v>
      </c>
      <c r="Q33" s="1" t="s">
        <v>2347</v>
      </c>
      <c r="R33" s="1" t="s">
        <v>2348</v>
      </c>
      <c r="S33" s="1" t="s">
        <v>2349</v>
      </c>
      <c r="T33" s="25">
        <v>2.0</v>
      </c>
      <c r="U33" s="25">
        <v>4.0</v>
      </c>
    </row>
    <row r="34">
      <c r="A34" s="118">
        <v>41765.0</v>
      </c>
      <c r="B34" s="114" t="s">
        <v>311</v>
      </c>
      <c r="C34" s="114" t="s">
        <v>312</v>
      </c>
      <c r="D34" s="114" t="s">
        <v>313</v>
      </c>
      <c r="E34" s="114" t="s">
        <v>23</v>
      </c>
      <c r="F34" s="116">
        <v>2.92E8</v>
      </c>
      <c r="G34" s="114">
        <v>65.0</v>
      </c>
      <c r="H34" s="114" t="s">
        <v>24</v>
      </c>
      <c r="I34" s="188" t="str">
        <f t="shared" si="1"/>
        <v>8</v>
      </c>
      <c r="J34" s="189">
        <v>39016.0</v>
      </c>
      <c r="K34" s="114" t="s">
        <v>25</v>
      </c>
      <c r="L34" s="114"/>
      <c r="M34" s="142" t="s">
        <v>49</v>
      </c>
      <c r="N34" s="114" t="s">
        <v>58</v>
      </c>
      <c r="O34" s="114" t="s">
        <v>42</v>
      </c>
      <c r="P34" s="114" t="s">
        <v>314</v>
      </c>
      <c r="Q34" s="114" t="s">
        <v>44</v>
      </c>
      <c r="R34" s="114" t="s">
        <v>315</v>
      </c>
      <c r="S34" s="114" t="s">
        <v>316</v>
      </c>
      <c r="T34" s="25">
        <v>2.0</v>
      </c>
      <c r="U34" s="25">
        <v>4.0</v>
      </c>
      <c r="V34" s="191"/>
      <c r="W34" s="191"/>
      <c r="X34" s="191"/>
      <c r="Y34" s="191"/>
      <c r="Z34" s="191"/>
      <c r="AA34" s="191"/>
      <c r="AB34" s="191"/>
      <c r="AC34" s="191"/>
      <c r="AD34" s="191"/>
      <c r="AE34" s="6"/>
      <c r="AF34" s="6"/>
      <c r="AG34" s="6"/>
      <c r="AH34" s="6"/>
      <c r="AI34" s="6"/>
      <c r="AJ34" s="6"/>
    </row>
    <row r="35">
      <c r="A35" s="7">
        <v>41770.0</v>
      </c>
      <c r="B35" s="1" t="s">
        <v>467</v>
      </c>
      <c r="C35" s="1" t="s">
        <v>468</v>
      </c>
      <c r="D35" s="1" t="s">
        <v>469</v>
      </c>
      <c r="E35" s="1" t="s">
        <v>23</v>
      </c>
      <c r="F35" s="8">
        <v>2.94E8</v>
      </c>
      <c r="G35" s="1">
        <v>65.0</v>
      </c>
      <c r="H35" s="1" t="s">
        <v>24</v>
      </c>
      <c r="I35" s="29" t="str">
        <f t="shared" si="1"/>
        <v>8</v>
      </c>
      <c r="J35" s="23">
        <v>38864.0</v>
      </c>
      <c r="K35" s="1" t="s">
        <v>25</v>
      </c>
      <c r="L35" s="1"/>
      <c r="M35" s="193" t="s">
        <v>115</v>
      </c>
      <c r="N35" s="1" t="s">
        <v>470</v>
      </c>
      <c r="O35" s="1" t="s">
        <v>471</v>
      </c>
      <c r="P35" s="1" t="s">
        <v>472</v>
      </c>
      <c r="Q35" s="1" t="s">
        <v>473</v>
      </c>
      <c r="R35" s="1" t="s">
        <v>474</v>
      </c>
      <c r="S35" s="1" t="s">
        <v>475</v>
      </c>
      <c r="T35" s="25">
        <v>6.0</v>
      </c>
      <c r="U35" s="25">
        <v>2.0</v>
      </c>
    </row>
    <row r="36">
      <c r="A36" s="7">
        <v>41773.0</v>
      </c>
      <c r="B36" s="1" t="s">
        <v>2389</v>
      </c>
      <c r="C36" s="1" t="s">
        <v>1135</v>
      </c>
      <c r="D36" s="1" t="s">
        <v>2390</v>
      </c>
      <c r="E36" s="1" t="s">
        <v>1055</v>
      </c>
      <c r="F36" s="8">
        <v>2.95E8</v>
      </c>
      <c r="G36" s="1">
        <v>75.0</v>
      </c>
      <c r="H36" s="1" t="s">
        <v>24</v>
      </c>
      <c r="I36" s="29" t="str">
        <f t="shared" si="1"/>
        <v>8</v>
      </c>
      <c r="J36" s="23">
        <v>38969.0</v>
      </c>
      <c r="K36" s="1" t="s">
        <v>1057</v>
      </c>
      <c r="L36" s="1">
        <v>62.0</v>
      </c>
      <c r="M36" s="193" t="s">
        <v>115</v>
      </c>
      <c r="N36" s="1" t="s">
        <v>108</v>
      </c>
      <c r="O36" s="1" t="s">
        <v>109</v>
      </c>
      <c r="P36" s="1" t="s">
        <v>308</v>
      </c>
      <c r="Q36" s="1" t="s">
        <v>82</v>
      </c>
      <c r="R36" s="1" t="s">
        <v>2391</v>
      </c>
      <c r="S36" s="1" t="s">
        <v>2392</v>
      </c>
      <c r="T36" s="25">
        <v>6.0</v>
      </c>
      <c r="U36" s="25">
        <v>2.0</v>
      </c>
    </row>
    <row r="37">
      <c r="A37" s="7">
        <v>41773.0</v>
      </c>
      <c r="B37" s="1" t="s">
        <v>1745</v>
      </c>
      <c r="C37" s="1" t="s">
        <v>2393</v>
      </c>
      <c r="D37" s="1" t="s">
        <v>1746</v>
      </c>
      <c r="E37" s="1" t="s">
        <v>1055</v>
      </c>
      <c r="F37" s="8">
        <v>2.95E8</v>
      </c>
      <c r="G37" s="1">
        <v>75.0</v>
      </c>
      <c r="H37" s="1" t="s">
        <v>24</v>
      </c>
      <c r="I37" s="29" t="str">
        <f t="shared" si="1"/>
        <v>9</v>
      </c>
      <c r="J37" s="23">
        <v>38651.0</v>
      </c>
      <c r="K37" s="1" t="s">
        <v>1057</v>
      </c>
      <c r="L37" s="1">
        <v>59.0</v>
      </c>
      <c r="M37" s="193" t="s">
        <v>115</v>
      </c>
      <c r="N37" s="1" t="s">
        <v>956</v>
      </c>
      <c r="O37" s="1" t="s">
        <v>1004</v>
      </c>
      <c r="P37" s="1" t="s">
        <v>2394</v>
      </c>
      <c r="Q37" s="1" t="s">
        <v>959</v>
      </c>
      <c r="R37" s="1" t="s">
        <v>2395</v>
      </c>
      <c r="S37" s="1">
        <v>4.089103312E9</v>
      </c>
      <c r="T37" s="25">
        <v>6.0</v>
      </c>
      <c r="U37" s="25">
        <v>2.0</v>
      </c>
    </row>
    <row r="38">
      <c r="A38" s="7">
        <v>41755.0</v>
      </c>
      <c r="B38" s="1" t="s">
        <v>1748</v>
      </c>
      <c r="C38" s="1" t="s">
        <v>121</v>
      </c>
      <c r="D38" s="1" t="s">
        <v>1750</v>
      </c>
      <c r="E38" s="1" t="s">
        <v>1055</v>
      </c>
      <c r="F38" s="8">
        <v>2.87E8</v>
      </c>
      <c r="G38" s="1">
        <v>75.0</v>
      </c>
      <c r="H38" s="1" t="s">
        <v>24</v>
      </c>
      <c r="I38" s="29" t="str">
        <f t="shared" si="1"/>
        <v>9</v>
      </c>
      <c r="J38" s="23">
        <v>38648.0</v>
      </c>
      <c r="K38" s="64"/>
      <c r="L38" s="1" t="s">
        <v>2275</v>
      </c>
      <c r="M38" s="193" t="s">
        <v>343</v>
      </c>
      <c r="N38" s="1" t="s">
        <v>2271</v>
      </c>
      <c r="O38" s="1" t="s">
        <v>2272</v>
      </c>
      <c r="P38" s="1" t="s">
        <v>883</v>
      </c>
      <c r="Q38" s="1" t="s">
        <v>2273</v>
      </c>
      <c r="R38" s="1" t="s">
        <v>2274</v>
      </c>
      <c r="S38" s="1">
        <v>4.256860104E9</v>
      </c>
      <c r="T38" s="25">
        <v>6.0</v>
      </c>
      <c r="U38" s="25">
        <v>2.0</v>
      </c>
    </row>
    <row r="39">
      <c r="A39" s="7">
        <v>41749.0</v>
      </c>
      <c r="B39" s="1" t="s">
        <v>1737</v>
      </c>
      <c r="C39" s="1" t="s">
        <v>2399</v>
      </c>
      <c r="D39" s="1" t="s">
        <v>1741</v>
      </c>
      <c r="E39" s="1" t="s">
        <v>1055</v>
      </c>
      <c r="F39" s="8">
        <v>2.84E8</v>
      </c>
      <c r="G39" s="1">
        <v>65.0</v>
      </c>
      <c r="H39" s="1" t="s">
        <v>24</v>
      </c>
      <c r="I39" s="29" t="str">
        <f t="shared" si="1"/>
        <v>9</v>
      </c>
      <c r="J39" s="23">
        <v>38708.0</v>
      </c>
      <c r="K39" s="64"/>
      <c r="L39" s="1" t="s">
        <v>2400</v>
      </c>
      <c r="M39" s="193" t="s">
        <v>115</v>
      </c>
      <c r="N39" s="1" t="s">
        <v>881</v>
      </c>
      <c r="O39" s="1" t="s">
        <v>2202</v>
      </c>
      <c r="P39" s="1" t="s">
        <v>2242</v>
      </c>
      <c r="Q39" s="1" t="s">
        <v>2243</v>
      </c>
      <c r="R39" s="1" t="s">
        <v>2244</v>
      </c>
      <c r="S39" s="1">
        <v>4.252998906E9</v>
      </c>
      <c r="T39" s="25">
        <v>6.0</v>
      </c>
      <c r="U39" s="25">
        <v>2.0</v>
      </c>
    </row>
    <row r="40">
      <c r="A40" s="32">
        <v>41774.0</v>
      </c>
      <c r="B40" s="33" t="s">
        <v>836</v>
      </c>
      <c r="C40" s="33" t="s">
        <v>837</v>
      </c>
      <c r="D40" s="33" t="s">
        <v>838</v>
      </c>
      <c r="E40" s="33" t="s">
        <v>23</v>
      </c>
      <c r="F40" s="34">
        <v>2.96E8</v>
      </c>
      <c r="G40" s="33">
        <v>65.0</v>
      </c>
      <c r="H40" s="33" t="s">
        <v>24</v>
      </c>
      <c r="I40" s="58" t="str">
        <f t="shared" si="1"/>
        <v>9</v>
      </c>
      <c r="J40" s="59">
        <v>38472.0</v>
      </c>
      <c r="K40" s="33" t="s">
        <v>25</v>
      </c>
      <c r="L40" s="33">
        <v>70.0</v>
      </c>
      <c r="M40" s="200" t="s">
        <v>115</v>
      </c>
      <c r="N40" s="33" t="s">
        <v>840</v>
      </c>
      <c r="O40" s="33" t="s">
        <v>841</v>
      </c>
      <c r="P40" s="33" t="s">
        <v>842</v>
      </c>
      <c r="Q40" s="33" t="s">
        <v>843</v>
      </c>
      <c r="R40" s="33" t="s">
        <v>844</v>
      </c>
      <c r="S40" s="33">
        <v>2.092058194E9</v>
      </c>
      <c r="T40" s="25">
        <v>6.0</v>
      </c>
      <c r="U40" s="25">
        <v>2.0</v>
      </c>
      <c r="V40" s="120"/>
      <c r="W40" s="120"/>
      <c r="X40" s="120"/>
      <c r="Y40" s="120"/>
      <c r="Z40" s="120"/>
      <c r="AA40" s="120"/>
      <c r="AB40" s="120"/>
      <c r="AC40" s="120"/>
      <c r="AD40" s="120"/>
    </row>
    <row r="41">
      <c r="A41" s="7">
        <v>41756.0</v>
      </c>
      <c r="B41" s="1" t="s">
        <v>217</v>
      </c>
      <c r="C41" s="1" t="s">
        <v>2276</v>
      </c>
      <c r="D41" s="1" t="s">
        <v>1062</v>
      </c>
      <c r="E41" s="1" t="s">
        <v>1055</v>
      </c>
      <c r="F41" s="8">
        <v>2.87E8</v>
      </c>
      <c r="G41" s="1">
        <v>75.0</v>
      </c>
      <c r="H41" s="1" t="s">
        <v>24</v>
      </c>
      <c r="I41" s="29" t="str">
        <f t="shared" si="1"/>
        <v>8</v>
      </c>
      <c r="J41" s="23">
        <v>38971.0</v>
      </c>
      <c r="K41" s="64"/>
      <c r="L41" s="1">
        <v>41.0</v>
      </c>
      <c r="M41" s="1" t="s">
        <v>2402</v>
      </c>
      <c r="N41" s="1" t="s">
        <v>1100</v>
      </c>
      <c r="O41" s="1" t="s">
        <v>1101</v>
      </c>
      <c r="P41" s="1" t="s">
        <v>1102</v>
      </c>
      <c r="Q41" s="1" t="s">
        <v>1103</v>
      </c>
      <c r="R41" s="1">
        <v>5.599072609E9</v>
      </c>
      <c r="S41" s="1">
        <v>5.599072609E9</v>
      </c>
      <c r="T41" s="25">
        <v>3.0</v>
      </c>
      <c r="U41" s="25">
        <v>1.0</v>
      </c>
    </row>
    <row r="42">
      <c r="A42" s="7">
        <v>41774.0</v>
      </c>
      <c r="B42" s="1" t="s">
        <v>778</v>
      </c>
      <c r="C42" s="1" t="s">
        <v>2227</v>
      </c>
      <c r="D42" s="1" t="s">
        <v>780</v>
      </c>
      <c r="E42" s="1" t="s">
        <v>1055</v>
      </c>
      <c r="F42" s="8">
        <v>2.95E8</v>
      </c>
      <c r="G42" s="1">
        <v>75.0</v>
      </c>
      <c r="H42" s="1" t="s">
        <v>24</v>
      </c>
      <c r="I42" s="29" t="str">
        <f t="shared" si="1"/>
        <v>9</v>
      </c>
      <c r="J42" s="23">
        <v>38372.0</v>
      </c>
      <c r="K42" s="1" t="s">
        <v>1057</v>
      </c>
      <c r="L42" s="1">
        <v>68.0</v>
      </c>
      <c r="M42" s="1" t="s">
        <v>2402</v>
      </c>
      <c r="N42" s="1" t="s">
        <v>328</v>
      </c>
      <c r="O42" s="1" t="s">
        <v>421</v>
      </c>
      <c r="P42" s="1" t="s">
        <v>781</v>
      </c>
      <c r="Q42" s="1" t="s">
        <v>2229</v>
      </c>
      <c r="R42" s="1" t="s">
        <v>783</v>
      </c>
      <c r="S42" s="1" t="s">
        <v>784</v>
      </c>
      <c r="T42" s="25">
        <v>3.0</v>
      </c>
      <c r="U42" s="25">
        <v>1.0</v>
      </c>
    </row>
    <row r="43">
      <c r="A43" s="32">
        <v>41772.0</v>
      </c>
      <c r="B43" s="33" t="s">
        <v>2230</v>
      </c>
      <c r="C43" s="33" t="s">
        <v>571</v>
      </c>
      <c r="D43" s="33" t="s">
        <v>2231</v>
      </c>
      <c r="E43" s="33" t="s">
        <v>1055</v>
      </c>
      <c r="F43" s="34">
        <v>2.95E8</v>
      </c>
      <c r="G43" s="33">
        <v>75.0</v>
      </c>
      <c r="H43" s="33" t="s">
        <v>24</v>
      </c>
      <c r="I43" s="58" t="str">
        <f t="shared" si="1"/>
        <v>9</v>
      </c>
      <c r="J43" s="59">
        <v>38396.0</v>
      </c>
      <c r="K43" s="33" t="s">
        <v>1057</v>
      </c>
      <c r="L43" s="33">
        <v>93.0</v>
      </c>
      <c r="M43" s="1" t="s">
        <v>2402</v>
      </c>
      <c r="N43" s="33" t="s">
        <v>2235</v>
      </c>
      <c r="O43" s="33" t="s">
        <v>2236</v>
      </c>
      <c r="P43" s="33" t="s">
        <v>2237</v>
      </c>
      <c r="Q43" s="33" t="s">
        <v>2238</v>
      </c>
      <c r="R43" s="33" t="s">
        <v>2239</v>
      </c>
      <c r="S43" s="33" t="s">
        <v>2240</v>
      </c>
      <c r="T43" s="143">
        <v>3.0</v>
      </c>
      <c r="U43" s="143">
        <v>1.0</v>
      </c>
      <c r="V43" s="120"/>
      <c r="W43" s="120"/>
      <c r="X43" s="120"/>
      <c r="Y43" s="120"/>
      <c r="Z43" s="120"/>
      <c r="AA43" s="120"/>
      <c r="AB43" s="120"/>
      <c r="AC43" s="120"/>
      <c r="AD43" s="120"/>
      <c r="AE43" s="120"/>
      <c r="AF43" s="120"/>
      <c r="AG43" s="120"/>
      <c r="AH43" s="120"/>
      <c r="AI43" s="120"/>
    </row>
    <row r="44">
      <c r="A44" s="227">
        <v>41744.0</v>
      </c>
      <c r="B44" s="228" t="s">
        <v>2196</v>
      </c>
      <c r="C44" s="228" t="s">
        <v>2108</v>
      </c>
      <c r="D44" s="228" t="s">
        <v>2198</v>
      </c>
      <c r="E44" s="228" t="s">
        <v>1055</v>
      </c>
      <c r="F44" s="248">
        <v>2.83E8</v>
      </c>
      <c r="G44" s="228">
        <v>75.0</v>
      </c>
      <c r="H44" s="228" t="s">
        <v>24</v>
      </c>
      <c r="I44" s="250" t="str">
        <f t="shared" si="1"/>
        <v>9</v>
      </c>
      <c r="J44" s="263">
        <v>38662.0</v>
      </c>
      <c r="K44" s="264"/>
      <c r="L44" s="228" t="str">
        <f>2.2*20.5</f>
        <v>45.1</v>
      </c>
      <c r="M44" s="266" t="s">
        <v>2537</v>
      </c>
      <c r="N44" s="228" t="s">
        <v>881</v>
      </c>
      <c r="O44" s="228" t="s">
        <v>2202</v>
      </c>
      <c r="P44" s="228" t="s">
        <v>2203</v>
      </c>
      <c r="Q44" s="228" t="s">
        <v>884</v>
      </c>
      <c r="R44" s="228" t="s">
        <v>2204</v>
      </c>
      <c r="S44" s="228">
        <v>8.087808154E9</v>
      </c>
      <c r="T44" s="268">
        <v>4.0</v>
      </c>
      <c r="U44" s="268">
        <v>1.0</v>
      </c>
      <c r="V44" s="270"/>
      <c r="W44" s="270"/>
      <c r="X44" s="270"/>
      <c r="Y44" s="270"/>
      <c r="Z44" s="270"/>
      <c r="AA44" s="270"/>
      <c r="AB44" s="270"/>
      <c r="AC44" s="270"/>
      <c r="AD44" s="270"/>
      <c r="AE44" s="82"/>
      <c r="AF44" s="82"/>
      <c r="AG44" s="82"/>
      <c r="AH44" s="82"/>
      <c r="AI44" s="82"/>
      <c r="AJ44" s="6"/>
    </row>
    <row r="45">
      <c r="A45" s="7">
        <v>41740.0</v>
      </c>
      <c r="B45" s="1" t="s">
        <v>75</v>
      </c>
      <c r="C45" s="1" t="s">
        <v>76</v>
      </c>
      <c r="D45" s="1" t="s">
        <v>77</v>
      </c>
      <c r="E45" s="1" t="s">
        <v>23</v>
      </c>
      <c r="F45" s="8">
        <v>2.81E8</v>
      </c>
      <c r="G45" s="1">
        <v>65.0</v>
      </c>
      <c r="H45" s="1" t="s">
        <v>24</v>
      </c>
      <c r="I45" s="29" t="str">
        <f t="shared" si="1"/>
        <v>11</v>
      </c>
      <c r="J45" s="23">
        <v>37792.0</v>
      </c>
      <c r="K45" s="1" t="s">
        <v>25</v>
      </c>
      <c r="L45" s="1"/>
      <c r="M45" s="10" t="s">
        <v>78</v>
      </c>
      <c r="N45" s="1" t="s">
        <v>79</v>
      </c>
      <c r="O45" s="1" t="s">
        <v>80</v>
      </c>
      <c r="P45" s="1" t="s">
        <v>81</v>
      </c>
      <c r="Q45" s="1" t="s">
        <v>82</v>
      </c>
      <c r="R45" s="1" t="s">
        <v>83</v>
      </c>
      <c r="S45" s="1" t="s">
        <v>84</v>
      </c>
      <c r="T45" s="25">
        <v>1.0</v>
      </c>
      <c r="U45" s="25">
        <v>6.0</v>
      </c>
    </row>
    <row r="46">
      <c r="A46" s="32">
        <v>41769.0</v>
      </c>
      <c r="B46" s="33" t="s">
        <v>1068</v>
      </c>
      <c r="C46" s="33" t="s">
        <v>2685</v>
      </c>
      <c r="D46" s="33" t="s">
        <v>1070</v>
      </c>
      <c r="E46" s="33" t="s">
        <v>1055</v>
      </c>
      <c r="F46" s="34">
        <v>2.93E8</v>
      </c>
      <c r="G46" s="33">
        <v>75.0</v>
      </c>
      <c r="H46" s="33" t="s">
        <v>24</v>
      </c>
      <c r="I46" s="58" t="str">
        <f t="shared" si="1"/>
        <v>11</v>
      </c>
      <c r="J46" s="59">
        <v>37956.0</v>
      </c>
      <c r="K46" s="30"/>
      <c r="L46" s="33">
        <v>76.0</v>
      </c>
      <c r="M46" s="104" t="s">
        <v>169</v>
      </c>
      <c r="N46" s="33" t="s">
        <v>530</v>
      </c>
      <c r="O46" s="33" t="s">
        <v>1709</v>
      </c>
      <c r="P46" s="33" t="s">
        <v>532</v>
      </c>
      <c r="Q46" s="33" t="s">
        <v>2688</v>
      </c>
      <c r="R46" s="33" t="s">
        <v>1714</v>
      </c>
      <c r="S46" s="33" t="s">
        <v>1715</v>
      </c>
      <c r="T46" s="25">
        <v>1.0</v>
      </c>
      <c r="U46" s="25">
        <v>6.0</v>
      </c>
      <c r="V46" s="120"/>
      <c r="W46" s="120"/>
      <c r="X46" s="120"/>
      <c r="Y46" s="120"/>
      <c r="Z46" s="120"/>
      <c r="AA46" s="120"/>
      <c r="AB46" s="120"/>
      <c r="AC46" s="120"/>
      <c r="AD46" s="120"/>
    </row>
    <row r="47" ht="15.75" customHeight="1">
      <c r="A47" s="7">
        <v>41758.0</v>
      </c>
      <c r="B47" s="1" t="s">
        <v>147</v>
      </c>
      <c r="C47" s="1" t="s">
        <v>148</v>
      </c>
      <c r="D47" s="1" t="s">
        <v>149</v>
      </c>
      <c r="E47" s="1" t="s">
        <v>23</v>
      </c>
      <c r="F47" s="8">
        <v>2.88E8</v>
      </c>
      <c r="G47" s="1">
        <v>65.0</v>
      </c>
      <c r="H47" s="1" t="s">
        <v>24</v>
      </c>
      <c r="I47" s="29" t="str">
        <f t="shared" si="1"/>
        <v>10</v>
      </c>
      <c r="J47" s="23">
        <v>38016.0</v>
      </c>
      <c r="K47" s="1" t="s">
        <v>25</v>
      </c>
      <c r="L47" s="1"/>
      <c r="M47" s="86" t="s">
        <v>150</v>
      </c>
      <c r="N47" s="1" t="s">
        <v>151</v>
      </c>
      <c r="O47" s="1" t="s">
        <v>152</v>
      </c>
      <c r="P47" s="1" t="s">
        <v>153</v>
      </c>
      <c r="Q47" s="1" t="s">
        <v>154</v>
      </c>
      <c r="R47" s="1" t="s">
        <v>147</v>
      </c>
      <c r="S47" s="1" t="s">
        <v>155</v>
      </c>
      <c r="T47" s="25">
        <v>5.0</v>
      </c>
      <c r="U47" s="25">
        <v>6.0</v>
      </c>
    </row>
    <row r="48">
      <c r="A48" s="7">
        <v>41776.0</v>
      </c>
      <c r="B48" s="1" t="s">
        <v>2777</v>
      </c>
      <c r="C48" s="1" t="s">
        <v>468</v>
      </c>
      <c r="D48" s="1" t="s">
        <v>2780</v>
      </c>
      <c r="E48" s="1" t="s">
        <v>1055</v>
      </c>
      <c r="F48" s="8">
        <v>2.96E8</v>
      </c>
      <c r="G48" s="1">
        <v>75.0</v>
      </c>
      <c r="H48" s="1" t="s">
        <v>24</v>
      </c>
      <c r="I48" s="29" t="str">
        <f t="shared" si="1"/>
        <v>11</v>
      </c>
      <c r="J48" s="23">
        <v>37802.0</v>
      </c>
      <c r="K48" s="1" t="s">
        <v>1057</v>
      </c>
      <c r="L48" s="1">
        <v>80.0</v>
      </c>
      <c r="M48" s="86" t="s">
        <v>26</v>
      </c>
      <c r="N48" s="1" t="s">
        <v>1299</v>
      </c>
      <c r="O48" s="1" t="s">
        <v>2162</v>
      </c>
      <c r="P48" s="1" t="s">
        <v>1300</v>
      </c>
      <c r="Q48" s="1" t="s">
        <v>266</v>
      </c>
      <c r="R48" s="1" t="s">
        <v>2784</v>
      </c>
      <c r="S48" s="1" t="s">
        <v>2785</v>
      </c>
      <c r="T48" s="25">
        <v>5.0</v>
      </c>
      <c r="U48" s="25">
        <v>6.0</v>
      </c>
    </row>
    <row r="49">
      <c r="A49" s="32">
        <v>41772.0</v>
      </c>
      <c r="B49" s="33" t="s">
        <v>2733</v>
      </c>
      <c r="C49" s="33" t="s">
        <v>2736</v>
      </c>
      <c r="D49" s="33" t="s">
        <v>2738</v>
      </c>
      <c r="E49" s="33" t="s">
        <v>1055</v>
      </c>
      <c r="F49" s="34">
        <v>2.94E8</v>
      </c>
      <c r="G49" s="33">
        <v>75.0</v>
      </c>
      <c r="H49" s="33" t="s">
        <v>24</v>
      </c>
      <c r="I49" s="58" t="str">
        <f t="shared" si="1"/>
        <v>10</v>
      </c>
      <c r="J49" s="59">
        <v>38230.0</v>
      </c>
      <c r="K49" s="33" t="s">
        <v>1057</v>
      </c>
      <c r="L49" s="33">
        <v>62.0</v>
      </c>
      <c r="M49" s="140" t="s">
        <v>26</v>
      </c>
      <c r="N49" s="33" t="s">
        <v>1299</v>
      </c>
      <c r="O49" s="33" t="s">
        <v>2162</v>
      </c>
      <c r="P49" s="33" t="s">
        <v>2360</v>
      </c>
      <c r="Q49" s="33" t="s">
        <v>266</v>
      </c>
      <c r="R49" s="33" t="s">
        <v>2764</v>
      </c>
      <c r="S49" s="33" t="s">
        <v>2765</v>
      </c>
      <c r="T49" s="25">
        <v>5.0</v>
      </c>
      <c r="U49" s="25">
        <v>6.0</v>
      </c>
      <c r="V49" s="120"/>
      <c r="W49" s="120"/>
      <c r="X49" s="120"/>
      <c r="Y49" s="120"/>
      <c r="Z49" s="120"/>
      <c r="AA49" s="120"/>
      <c r="AB49" s="120"/>
      <c r="AC49" s="120"/>
      <c r="AD49" s="120"/>
    </row>
    <row r="50">
      <c r="A50" s="7">
        <v>41767.0</v>
      </c>
      <c r="B50" s="1" t="s">
        <v>372</v>
      </c>
      <c r="C50" s="1" t="s">
        <v>373</v>
      </c>
      <c r="D50" s="1" t="s">
        <v>374</v>
      </c>
      <c r="E50" s="1" t="s">
        <v>23</v>
      </c>
      <c r="F50" s="8">
        <v>2.93E8</v>
      </c>
      <c r="G50" s="1">
        <v>65.0</v>
      </c>
      <c r="H50" s="1" t="s">
        <v>24</v>
      </c>
      <c r="I50" s="29" t="str">
        <f t="shared" si="1"/>
        <v>10</v>
      </c>
      <c r="J50" s="23">
        <v>38236.0</v>
      </c>
      <c r="K50" s="1" t="s">
        <v>25</v>
      </c>
      <c r="L50" s="1"/>
      <c r="M50" s="141" t="s">
        <v>49</v>
      </c>
      <c r="N50" s="1" t="s">
        <v>366</v>
      </c>
      <c r="O50" s="1" t="s">
        <v>367</v>
      </c>
      <c r="P50" s="1" t="s">
        <v>368</v>
      </c>
      <c r="Q50" s="1" t="s">
        <v>369</v>
      </c>
      <c r="R50" s="1" t="s">
        <v>375</v>
      </c>
      <c r="S50" s="1" t="s">
        <v>376</v>
      </c>
      <c r="T50" s="25">
        <v>1.0</v>
      </c>
      <c r="U50" s="25">
        <v>10.0</v>
      </c>
    </row>
    <row r="51">
      <c r="A51" s="7">
        <v>41775.0</v>
      </c>
      <c r="B51" s="1" t="s">
        <v>947</v>
      </c>
      <c r="C51" s="1" t="s">
        <v>948</v>
      </c>
      <c r="D51" s="1" t="s">
        <v>949</v>
      </c>
      <c r="E51" s="1" t="s">
        <v>23</v>
      </c>
      <c r="F51" s="8">
        <v>2.96E8</v>
      </c>
      <c r="G51" s="1">
        <v>65.0</v>
      </c>
      <c r="H51" s="1" t="s">
        <v>24</v>
      </c>
      <c r="I51" s="29" t="str">
        <f t="shared" si="1"/>
        <v>10</v>
      </c>
      <c r="J51" s="23">
        <v>38181.0</v>
      </c>
      <c r="K51" s="1" t="s">
        <v>25</v>
      </c>
      <c r="L51" s="1">
        <v>65.0</v>
      </c>
      <c r="M51" s="141" t="s">
        <v>199</v>
      </c>
      <c r="N51" s="1" t="s">
        <v>950</v>
      </c>
      <c r="O51" s="1" t="s">
        <v>951</v>
      </c>
      <c r="P51" s="1" t="s">
        <v>308</v>
      </c>
      <c r="Q51" s="1" t="s">
        <v>82</v>
      </c>
      <c r="R51" s="1" t="s">
        <v>952</v>
      </c>
      <c r="S51" s="1">
        <v>4.086569518E9</v>
      </c>
      <c r="T51" s="25">
        <v>1.0</v>
      </c>
      <c r="U51" s="25">
        <v>10.0</v>
      </c>
    </row>
    <row r="52">
      <c r="A52" s="7">
        <v>41776.0</v>
      </c>
      <c r="B52" s="1" t="s">
        <v>861</v>
      </c>
      <c r="C52" s="1" t="s">
        <v>1558</v>
      </c>
      <c r="D52" s="1" t="s">
        <v>1559</v>
      </c>
      <c r="E52" s="1" t="s">
        <v>23</v>
      </c>
      <c r="F52" s="8">
        <v>2.96E8</v>
      </c>
      <c r="G52" s="1">
        <v>65.0</v>
      </c>
      <c r="H52" s="1" t="s">
        <v>24</v>
      </c>
      <c r="I52" s="29" t="str">
        <f t="shared" si="1"/>
        <v>10</v>
      </c>
      <c r="J52" s="23">
        <v>38262.0</v>
      </c>
      <c r="K52" s="1" t="s">
        <v>25</v>
      </c>
      <c r="L52" s="1">
        <v>67.0</v>
      </c>
      <c r="M52" s="141" t="s">
        <v>49</v>
      </c>
      <c r="N52" s="1" t="s">
        <v>1560</v>
      </c>
      <c r="O52" s="1" t="s">
        <v>1176</v>
      </c>
      <c r="P52" s="1" t="s">
        <v>1072</v>
      </c>
      <c r="Q52" s="1" t="s">
        <v>681</v>
      </c>
      <c r="R52" s="1" t="s">
        <v>1561</v>
      </c>
      <c r="S52" s="1">
        <v>4.088055239E9</v>
      </c>
      <c r="T52" s="25">
        <v>1.0</v>
      </c>
      <c r="U52" s="25">
        <v>10.0</v>
      </c>
    </row>
    <row r="53">
      <c r="A53" s="7">
        <v>41776.0</v>
      </c>
      <c r="B53" s="1" t="s">
        <v>2856</v>
      </c>
      <c r="C53" s="1" t="s">
        <v>1274</v>
      </c>
      <c r="D53" s="1" t="s">
        <v>2857</v>
      </c>
      <c r="E53" s="1" t="s">
        <v>1055</v>
      </c>
      <c r="F53" s="8">
        <v>2.96E8</v>
      </c>
      <c r="G53" s="1">
        <v>75.0</v>
      </c>
      <c r="H53" s="1" t="s">
        <v>24</v>
      </c>
      <c r="I53" s="29" t="str">
        <f t="shared" si="1"/>
        <v>10</v>
      </c>
      <c r="J53" s="23">
        <v>38216.0</v>
      </c>
      <c r="K53" s="1" t="s">
        <v>1057</v>
      </c>
      <c r="L53" s="1">
        <v>70.0</v>
      </c>
      <c r="M53" s="141" t="s">
        <v>49</v>
      </c>
      <c r="N53" s="1" t="s">
        <v>2862</v>
      </c>
      <c r="O53" s="1" t="s">
        <v>2162</v>
      </c>
      <c r="P53" s="1" t="s">
        <v>2864</v>
      </c>
      <c r="Q53" s="1" t="s">
        <v>2866</v>
      </c>
      <c r="R53" s="1" t="s">
        <v>2868</v>
      </c>
      <c r="S53" s="1">
        <v>4.086603151E9</v>
      </c>
      <c r="T53" s="25">
        <v>1.0</v>
      </c>
      <c r="U53" s="25">
        <v>10.0</v>
      </c>
    </row>
    <row r="54">
      <c r="A54" s="7">
        <v>41766.0</v>
      </c>
      <c r="B54" s="1" t="s">
        <v>2580</v>
      </c>
      <c r="C54" s="1" t="s">
        <v>2581</v>
      </c>
      <c r="D54" s="1" t="s">
        <v>2582</v>
      </c>
      <c r="E54" s="1" t="s">
        <v>1055</v>
      </c>
      <c r="F54" s="8">
        <v>2.92E8</v>
      </c>
      <c r="G54" s="1">
        <v>75.0</v>
      </c>
      <c r="H54" s="1" t="s">
        <v>24</v>
      </c>
      <c r="I54" s="29" t="str">
        <f t="shared" si="1"/>
        <v>10</v>
      </c>
      <c r="J54" s="23">
        <v>38077.0</v>
      </c>
      <c r="K54" s="64"/>
      <c r="L54" s="1">
        <v>53.0</v>
      </c>
      <c r="M54" s="141" t="s">
        <v>49</v>
      </c>
      <c r="N54" s="1" t="s">
        <v>2583</v>
      </c>
      <c r="O54" s="1" t="s">
        <v>1101</v>
      </c>
      <c r="P54" s="1" t="s">
        <v>2584</v>
      </c>
      <c r="Q54" s="1" t="s">
        <v>30</v>
      </c>
      <c r="R54" s="1" t="s">
        <v>2585</v>
      </c>
      <c r="S54" s="1" t="s">
        <v>2586</v>
      </c>
      <c r="T54" s="25">
        <v>1.0</v>
      </c>
      <c r="U54" s="25">
        <v>10.0</v>
      </c>
    </row>
    <row r="55">
      <c r="A55" s="7">
        <v>41770.0</v>
      </c>
      <c r="B55" s="1" t="s">
        <v>460</v>
      </c>
      <c r="C55" s="1" t="s">
        <v>461</v>
      </c>
      <c r="D55" s="1" t="s">
        <v>462</v>
      </c>
      <c r="E55" s="1" t="s">
        <v>23</v>
      </c>
      <c r="F55" s="8">
        <v>2.94E8</v>
      </c>
      <c r="G55" s="1">
        <v>65.0</v>
      </c>
      <c r="H55" s="1" t="s">
        <v>24</v>
      </c>
      <c r="I55" s="29" t="str">
        <f t="shared" si="1"/>
        <v>10</v>
      </c>
      <c r="J55" s="23">
        <v>38065.0</v>
      </c>
      <c r="K55" s="1" t="s">
        <v>25</v>
      </c>
      <c r="L55" s="1"/>
      <c r="M55" s="141" t="s">
        <v>49</v>
      </c>
      <c r="N55" s="1" t="s">
        <v>464</v>
      </c>
      <c r="O55" s="1" t="s">
        <v>428</v>
      </c>
      <c r="P55" s="1" t="s">
        <v>134</v>
      </c>
      <c r="Q55" s="1" t="s">
        <v>135</v>
      </c>
      <c r="R55" s="1" t="s">
        <v>465</v>
      </c>
      <c r="S55" s="1" t="s">
        <v>466</v>
      </c>
      <c r="T55" s="25">
        <v>1.0</v>
      </c>
      <c r="U55" s="25">
        <v>10.0</v>
      </c>
    </row>
    <row r="56">
      <c r="A56" s="7">
        <v>41771.0</v>
      </c>
      <c r="B56" s="1" t="s">
        <v>2704</v>
      </c>
      <c r="C56" s="1" t="s">
        <v>2705</v>
      </c>
      <c r="D56" s="1" t="s">
        <v>2706</v>
      </c>
      <c r="E56" s="1" t="s">
        <v>1055</v>
      </c>
      <c r="F56" s="8">
        <v>2.94E8</v>
      </c>
      <c r="G56" s="1">
        <v>75.0</v>
      </c>
      <c r="H56" s="1" t="s">
        <v>24</v>
      </c>
      <c r="I56" s="29" t="str">
        <f t="shared" si="1"/>
        <v>11</v>
      </c>
      <c r="J56" s="23">
        <v>37904.0</v>
      </c>
      <c r="K56" s="1" t="s">
        <v>1057</v>
      </c>
      <c r="L56" s="1">
        <v>69.0</v>
      </c>
      <c r="M56" s="141" t="s">
        <v>49</v>
      </c>
      <c r="N56" s="1" t="s">
        <v>1299</v>
      </c>
      <c r="O56" s="1" t="s">
        <v>2162</v>
      </c>
      <c r="P56" s="1" t="s">
        <v>2360</v>
      </c>
      <c r="Q56" s="1" t="s">
        <v>266</v>
      </c>
      <c r="R56" s="1" t="s">
        <v>2708</v>
      </c>
      <c r="S56" s="1" t="s">
        <v>2709</v>
      </c>
      <c r="T56" s="25">
        <v>1.0</v>
      </c>
      <c r="U56" s="25">
        <v>10.0</v>
      </c>
    </row>
    <row r="57">
      <c r="A57" s="118">
        <v>41736.0</v>
      </c>
      <c r="B57" s="114" t="s">
        <v>55</v>
      </c>
      <c r="C57" s="114" t="s">
        <v>56</v>
      </c>
      <c r="D57" s="114" t="s">
        <v>57</v>
      </c>
      <c r="E57" s="114" t="s">
        <v>23</v>
      </c>
      <c r="F57" s="116">
        <v>2.79E8</v>
      </c>
      <c r="G57" s="114">
        <v>65.0</v>
      </c>
      <c r="H57" s="114" t="s">
        <v>24</v>
      </c>
      <c r="I57" s="188" t="str">
        <f t="shared" si="1"/>
        <v>11</v>
      </c>
      <c r="J57" s="189">
        <v>37722.0</v>
      </c>
      <c r="K57" s="114" t="s">
        <v>25</v>
      </c>
      <c r="L57" s="114"/>
      <c r="M57" s="142" t="s">
        <v>49</v>
      </c>
      <c r="N57" s="114" t="s">
        <v>58</v>
      </c>
      <c r="O57" s="114" t="s">
        <v>59</v>
      </c>
      <c r="P57" s="114" t="s">
        <v>43</v>
      </c>
      <c r="Q57" s="114" t="s">
        <v>44</v>
      </c>
      <c r="R57" s="114" t="s">
        <v>60</v>
      </c>
      <c r="S57" s="114" t="s">
        <v>61</v>
      </c>
      <c r="T57" s="25">
        <v>1.0</v>
      </c>
      <c r="U57" s="25">
        <v>10.0</v>
      </c>
      <c r="V57" s="191"/>
      <c r="W57" s="191"/>
      <c r="X57" s="191"/>
      <c r="Y57" s="191"/>
      <c r="Z57" s="191"/>
      <c r="AA57" s="191"/>
      <c r="AB57" s="191"/>
      <c r="AC57" s="191"/>
      <c r="AD57" s="191"/>
      <c r="AE57" s="6"/>
      <c r="AF57" s="6"/>
      <c r="AG57" s="6"/>
      <c r="AH57" s="6"/>
      <c r="AI57" s="6"/>
      <c r="AJ57" s="6"/>
    </row>
    <row r="58">
      <c r="A58" s="7">
        <v>41754.0</v>
      </c>
      <c r="B58" s="1" t="s">
        <v>122</v>
      </c>
      <c r="C58" s="1" t="s">
        <v>123</v>
      </c>
      <c r="D58" s="1" t="s">
        <v>124</v>
      </c>
      <c r="E58" s="1" t="s">
        <v>23</v>
      </c>
      <c r="F58" s="8">
        <v>2.87E8</v>
      </c>
      <c r="G58" s="1">
        <v>65.0</v>
      </c>
      <c r="H58" s="1" t="s">
        <v>24</v>
      </c>
      <c r="I58" s="29" t="str">
        <f t="shared" si="1"/>
        <v>10</v>
      </c>
      <c r="J58" s="23">
        <v>38218.0</v>
      </c>
      <c r="K58" s="1" t="s">
        <v>25</v>
      </c>
      <c r="L58" s="1"/>
      <c r="M58" s="193" t="s">
        <v>115</v>
      </c>
      <c r="N58" s="1" t="s">
        <v>108</v>
      </c>
      <c r="O58" s="1" t="s">
        <v>80</v>
      </c>
      <c r="P58" s="1" t="s">
        <v>125</v>
      </c>
      <c r="Q58" s="1" t="s">
        <v>126</v>
      </c>
      <c r="R58" s="1" t="s">
        <v>127</v>
      </c>
      <c r="S58" s="1">
        <v>4.083728492E9</v>
      </c>
      <c r="T58" s="25">
        <v>6.0</v>
      </c>
      <c r="U58" s="25">
        <v>4.0</v>
      </c>
    </row>
    <row r="59">
      <c r="A59" s="7">
        <v>41777.0</v>
      </c>
      <c r="B59" s="1" t="s">
        <v>217</v>
      </c>
      <c r="C59" s="1" t="s">
        <v>1702</v>
      </c>
      <c r="D59" s="1" t="s">
        <v>1703</v>
      </c>
      <c r="E59" s="1" t="s">
        <v>23</v>
      </c>
      <c r="F59" s="8">
        <v>2.96E8</v>
      </c>
      <c r="G59" s="1">
        <v>65.0</v>
      </c>
      <c r="H59" s="1" t="s">
        <v>24</v>
      </c>
      <c r="I59" s="29" t="str">
        <f t="shared" si="1"/>
        <v>10</v>
      </c>
      <c r="J59" s="23">
        <v>38257.0</v>
      </c>
      <c r="K59" s="1" t="s">
        <v>25</v>
      </c>
      <c r="L59" s="1">
        <v>65.0</v>
      </c>
      <c r="M59" s="193" t="s">
        <v>115</v>
      </c>
      <c r="N59" s="1" t="s">
        <v>1710</v>
      </c>
      <c r="O59" s="1" t="s">
        <v>1101</v>
      </c>
      <c r="P59" s="1" t="s">
        <v>1711</v>
      </c>
      <c r="Q59" s="1" t="s">
        <v>1712</v>
      </c>
      <c r="R59" s="1" t="s">
        <v>1713</v>
      </c>
      <c r="S59" s="1">
        <v>5.592521311E9</v>
      </c>
      <c r="T59" s="25">
        <v>6.0</v>
      </c>
      <c r="U59" s="25">
        <v>4.0</v>
      </c>
    </row>
    <row r="60">
      <c r="A60" s="7">
        <v>41771.0</v>
      </c>
      <c r="B60" s="1" t="s">
        <v>2731</v>
      </c>
      <c r="C60" s="1" t="s">
        <v>2737</v>
      </c>
      <c r="D60" s="1" t="s">
        <v>2732</v>
      </c>
      <c r="E60" s="1" t="s">
        <v>1055</v>
      </c>
      <c r="F60" s="8">
        <v>2.94E8</v>
      </c>
      <c r="G60" s="1">
        <v>75.0</v>
      </c>
      <c r="H60" s="1" t="s">
        <v>24</v>
      </c>
      <c r="I60" s="29" t="str">
        <f t="shared" si="1"/>
        <v>10</v>
      </c>
      <c r="J60" s="23">
        <v>38031.0</v>
      </c>
      <c r="K60" s="1" t="s">
        <v>1057</v>
      </c>
      <c r="L60" s="1">
        <v>96.0</v>
      </c>
      <c r="M60" s="193" t="s">
        <v>115</v>
      </c>
      <c r="N60" s="1" t="s">
        <v>530</v>
      </c>
      <c r="O60" s="1" t="s">
        <v>631</v>
      </c>
      <c r="P60" s="1" t="s">
        <v>2734</v>
      </c>
      <c r="Q60" s="1" t="s">
        <v>473</v>
      </c>
      <c r="R60" s="1" t="s">
        <v>2735</v>
      </c>
      <c r="S60" s="1">
        <v>9.167524938E9</v>
      </c>
      <c r="T60" s="25">
        <v>6.0</v>
      </c>
      <c r="U60" s="25">
        <v>4.0</v>
      </c>
    </row>
    <row r="61">
      <c r="A61" s="7">
        <v>41773.0</v>
      </c>
      <c r="B61" s="1" t="s">
        <v>2389</v>
      </c>
      <c r="C61" s="1" t="s">
        <v>2834</v>
      </c>
      <c r="D61" s="1" t="s">
        <v>2390</v>
      </c>
      <c r="E61" s="1" t="s">
        <v>1055</v>
      </c>
      <c r="F61" s="8">
        <v>2.95E8</v>
      </c>
      <c r="G61" s="1">
        <v>75.0</v>
      </c>
      <c r="H61" s="1" t="s">
        <v>24</v>
      </c>
      <c r="I61" s="29" t="str">
        <f t="shared" si="1"/>
        <v>10</v>
      </c>
      <c r="J61" s="23">
        <v>38094.0</v>
      </c>
      <c r="K61" s="1" t="s">
        <v>1057</v>
      </c>
      <c r="L61" s="1">
        <v>65.0</v>
      </c>
      <c r="M61" s="193" t="s">
        <v>115</v>
      </c>
      <c r="N61" s="1" t="s">
        <v>108</v>
      </c>
      <c r="O61" s="1" t="s">
        <v>109</v>
      </c>
      <c r="P61" s="1" t="s">
        <v>308</v>
      </c>
      <c r="Q61" s="1" t="s">
        <v>82</v>
      </c>
      <c r="R61" s="1" t="s">
        <v>2391</v>
      </c>
      <c r="S61" s="1" t="s">
        <v>2392</v>
      </c>
      <c r="T61" s="25">
        <v>6.0</v>
      </c>
      <c r="U61" s="25">
        <v>4.0</v>
      </c>
    </row>
    <row r="62">
      <c r="A62" s="7">
        <v>41774.0</v>
      </c>
      <c r="B62" s="1" t="s">
        <v>2825</v>
      </c>
      <c r="C62" s="1" t="s">
        <v>2826</v>
      </c>
      <c r="D62" s="1" t="s">
        <v>2827</v>
      </c>
      <c r="E62" s="1" t="s">
        <v>1055</v>
      </c>
      <c r="F62" s="8">
        <v>2.96E8</v>
      </c>
      <c r="G62" s="1">
        <v>75.0</v>
      </c>
      <c r="H62" s="1" t="s">
        <v>24</v>
      </c>
      <c r="I62" s="29" t="str">
        <f t="shared" si="1"/>
        <v>10</v>
      </c>
      <c r="J62" s="23">
        <v>38146.0</v>
      </c>
      <c r="K62" s="1" t="s">
        <v>1057</v>
      </c>
      <c r="L62" s="1">
        <v>62.0</v>
      </c>
      <c r="M62" s="193" t="s">
        <v>115</v>
      </c>
      <c r="N62" s="1" t="s">
        <v>2828</v>
      </c>
      <c r="O62" s="1" t="s">
        <v>481</v>
      </c>
      <c r="P62" s="1" t="s">
        <v>597</v>
      </c>
      <c r="Q62" s="1">
        <v>95204.0</v>
      </c>
      <c r="R62" s="1" t="s">
        <v>2831</v>
      </c>
      <c r="S62" s="1" t="s">
        <v>2832</v>
      </c>
      <c r="T62" s="25">
        <v>6.0</v>
      </c>
      <c r="U62" s="25">
        <v>4.0</v>
      </c>
    </row>
    <row r="63">
      <c r="A63" s="7">
        <v>41753.0</v>
      </c>
      <c r="B63" s="1" t="s">
        <v>112</v>
      </c>
      <c r="C63" s="1" t="s">
        <v>121</v>
      </c>
      <c r="D63" s="1" t="s">
        <v>114</v>
      </c>
      <c r="E63" s="1" t="s">
        <v>23</v>
      </c>
      <c r="F63" s="8">
        <v>2.86E8</v>
      </c>
      <c r="G63" s="1">
        <v>65.0</v>
      </c>
      <c r="H63" s="1" t="s">
        <v>24</v>
      </c>
      <c r="I63" s="29" t="str">
        <f t="shared" si="1"/>
        <v>11</v>
      </c>
      <c r="J63" s="23">
        <v>37661.0</v>
      </c>
      <c r="K63" s="1" t="s">
        <v>25</v>
      </c>
      <c r="L63" s="1"/>
      <c r="M63" s="193" t="s">
        <v>115</v>
      </c>
      <c r="N63" s="1" t="s">
        <v>116</v>
      </c>
      <c r="O63" s="1" t="s">
        <v>117</v>
      </c>
      <c r="P63" s="1" t="s">
        <v>118</v>
      </c>
      <c r="Q63" s="1" t="s">
        <v>119</v>
      </c>
      <c r="R63" s="1" t="s">
        <v>120</v>
      </c>
      <c r="S63" s="1">
        <v>4.084398453E9</v>
      </c>
      <c r="T63" s="25">
        <v>6.0</v>
      </c>
      <c r="U63" s="25">
        <v>4.0</v>
      </c>
    </row>
    <row r="64">
      <c r="A64" s="7">
        <v>41772.0</v>
      </c>
      <c r="B64" s="1" t="s">
        <v>641</v>
      </c>
      <c r="C64" s="1" t="s">
        <v>648</v>
      </c>
      <c r="D64" s="1" t="s">
        <v>642</v>
      </c>
      <c r="E64" s="1" t="s">
        <v>23</v>
      </c>
      <c r="F64" s="8">
        <v>2.95E8</v>
      </c>
      <c r="G64" s="1">
        <v>65.0</v>
      </c>
      <c r="H64" s="1" t="s">
        <v>24</v>
      </c>
      <c r="I64" s="29" t="str">
        <f t="shared" si="1"/>
        <v>11</v>
      </c>
      <c r="J64" s="23">
        <v>37840.0</v>
      </c>
      <c r="K64" s="1" t="s">
        <v>25</v>
      </c>
      <c r="L64" s="1">
        <v>55.0</v>
      </c>
      <c r="M64" s="193" t="s">
        <v>115</v>
      </c>
      <c r="N64" s="1" t="s">
        <v>643</v>
      </c>
      <c r="O64" s="1" t="s">
        <v>644</v>
      </c>
      <c r="P64" s="1" t="s">
        <v>645</v>
      </c>
      <c r="Q64" s="1" t="s">
        <v>646</v>
      </c>
      <c r="R64" s="1" t="s">
        <v>647</v>
      </c>
      <c r="S64" s="1">
        <v>6.507405238E9</v>
      </c>
      <c r="T64" s="25">
        <v>6.0</v>
      </c>
      <c r="U64" s="25">
        <v>4.0</v>
      </c>
    </row>
    <row r="65">
      <c r="A65" s="7">
        <v>41774.0</v>
      </c>
      <c r="B65" s="1" t="s">
        <v>2844</v>
      </c>
      <c r="C65" s="1" t="s">
        <v>657</v>
      </c>
      <c r="D65" s="1" t="s">
        <v>2845</v>
      </c>
      <c r="E65" s="1" t="s">
        <v>1055</v>
      </c>
      <c r="F65" s="8">
        <v>2.96E8</v>
      </c>
      <c r="G65" s="1">
        <v>75.0</v>
      </c>
      <c r="H65" s="1" t="s">
        <v>24</v>
      </c>
      <c r="I65" s="29" t="str">
        <f t="shared" si="1"/>
        <v>11</v>
      </c>
      <c r="J65" s="23">
        <v>37939.0</v>
      </c>
      <c r="K65" s="1" t="s">
        <v>1057</v>
      </c>
      <c r="L65" s="1">
        <v>68.8</v>
      </c>
      <c r="M65" s="193" t="s">
        <v>115</v>
      </c>
      <c r="N65" s="1" t="s">
        <v>1363</v>
      </c>
      <c r="O65" s="1" t="s">
        <v>1587</v>
      </c>
      <c r="P65" s="1" t="s">
        <v>2853</v>
      </c>
      <c r="Q65" s="1" t="s">
        <v>2854</v>
      </c>
      <c r="R65" s="1" t="s">
        <v>2855</v>
      </c>
      <c r="S65" s="1">
        <v>2.092015102E9</v>
      </c>
      <c r="T65" s="25">
        <v>6.0</v>
      </c>
      <c r="U65" s="25">
        <v>4.0</v>
      </c>
    </row>
    <row r="66">
      <c r="A66" s="7">
        <v>41774.0</v>
      </c>
      <c r="B66" s="1" t="s">
        <v>2883</v>
      </c>
      <c r="C66" s="1" t="s">
        <v>2884</v>
      </c>
      <c r="D66" s="1" t="s">
        <v>2885</v>
      </c>
      <c r="E66" s="1" t="s">
        <v>1055</v>
      </c>
      <c r="F66" s="8">
        <v>2.96E8</v>
      </c>
      <c r="G66" s="1">
        <v>75.0</v>
      </c>
      <c r="H66" s="1" t="s">
        <v>24</v>
      </c>
      <c r="I66" s="29" t="str">
        <f t="shared" si="1"/>
        <v>11</v>
      </c>
      <c r="J66" s="23">
        <v>37832.0</v>
      </c>
      <c r="K66" s="1" t="s">
        <v>1057</v>
      </c>
      <c r="L66" s="1">
        <v>90.0</v>
      </c>
      <c r="M66" s="193" t="s">
        <v>343</v>
      </c>
      <c r="N66" s="1" t="s">
        <v>470</v>
      </c>
      <c r="O66" s="1" t="s">
        <v>471</v>
      </c>
      <c r="P66" s="1" t="s">
        <v>2766</v>
      </c>
      <c r="Q66" s="1" t="s">
        <v>2688</v>
      </c>
      <c r="R66" s="1" t="s">
        <v>2892</v>
      </c>
      <c r="S66" s="1">
        <v>9.162203405E9</v>
      </c>
      <c r="T66" s="25">
        <v>6.0</v>
      </c>
      <c r="U66" s="25">
        <v>4.0</v>
      </c>
    </row>
    <row r="67">
      <c r="A67" s="7">
        <v>41759.0</v>
      </c>
      <c r="B67" s="1" t="s">
        <v>2451</v>
      </c>
      <c r="C67" s="1" t="s">
        <v>2452</v>
      </c>
      <c r="D67" s="1" t="s">
        <v>2453</v>
      </c>
      <c r="E67" s="1" t="s">
        <v>1055</v>
      </c>
      <c r="F67" s="8">
        <v>2.89E8</v>
      </c>
      <c r="G67" s="1">
        <v>75.0</v>
      </c>
      <c r="H67" s="1" t="s">
        <v>24</v>
      </c>
      <c r="I67" s="29" t="str">
        <f t="shared" si="1"/>
        <v>10</v>
      </c>
      <c r="J67" s="23">
        <v>38353.0</v>
      </c>
      <c r="K67" s="64"/>
      <c r="L67" s="1">
        <v>60.0</v>
      </c>
      <c r="M67" s="193" t="s">
        <v>864</v>
      </c>
      <c r="N67" s="1" t="s">
        <v>2454</v>
      </c>
      <c r="O67" s="1" t="s">
        <v>2455</v>
      </c>
      <c r="P67" s="1" t="s">
        <v>2456</v>
      </c>
      <c r="Q67" s="1" t="s">
        <v>2457</v>
      </c>
      <c r="R67" s="1" t="s">
        <v>2454</v>
      </c>
      <c r="S67" s="1" t="s">
        <v>2458</v>
      </c>
      <c r="T67" s="25">
        <v>6.0</v>
      </c>
      <c r="U67" s="25">
        <v>4.0</v>
      </c>
    </row>
    <row r="68">
      <c r="A68" s="7">
        <v>41776.0</v>
      </c>
      <c r="B68" s="1" t="s">
        <v>2801</v>
      </c>
      <c r="C68" s="1" t="s">
        <v>2802</v>
      </c>
      <c r="D68" s="1" t="s">
        <v>2803</v>
      </c>
      <c r="E68" s="1" t="s">
        <v>1055</v>
      </c>
      <c r="F68" s="8">
        <v>2.96E8</v>
      </c>
      <c r="G68" s="1">
        <v>75.0</v>
      </c>
      <c r="H68" s="1" t="s">
        <v>24</v>
      </c>
      <c r="I68" s="29" t="str">
        <f t="shared" si="1"/>
        <v>10</v>
      </c>
      <c r="J68" s="23">
        <v>38021.0</v>
      </c>
      <c r="K68" s="1" t="s">
        <v>1057</v>
      </c>
      <c r="L68" s="1">
        <v>60.0</v>
      </c>
      <c r="M68" s="193" t="s">
        <v>115</v>
      </c>
      <c r="N68" s="1" t="s">
        <v>454</v>
      </c>
      <c r="O68" s="1" t="s">
        <v>565</v>
      </c>
      <c r="P68" s="1" t="s">
        <v>2808</v>
      </c>
      <c r="Q68" s="1" t="s">
        <v>457</v>
      </c>
      <c r="R68" s="1" t="s">
        <v>2809</v>
      </c>
      <c r="S68" s="1">
        <v>9.164026802E9</v>
      </c>
      <c r="T68" s="25">
        <v>6.0</v>
      </c>
      <c r="U68" s="25">
        <v>4.0</v>
      </c>
    </row>
    <row r="69">
      <c r="A69" s="361">
        <v>41769.0</v>
      </c>
      <c r="B69" s="104" t="s">
        <v>1127</v>
      </c>
      <c r="C69" s="104" t="s">
        <v>1128</v>
      </c>
      <c r="D69" s="104" t="s">
        <v>1129</v>
      </c>
      <c r="E69" s="104" t="s">
        <v>1055</v>
      </c>
      <c r="F69" s="362">
        <v>2.93E8</v>
      </c>
      <c r="G69" s="104">
        <v>75.0</v>
      </c>
      <c r="H69" s="104" t="s">
        <v>24</v>
      </c>
      <c r="I69" s="364" t="str">
        <f t="shared" si="1"/>
        <v>11</v>
      </c>
      <c r="J69" s="365">
        <v>37973.0</v>
      </c>
      <c r="K69" s="204"/>
      <c r="L69" s="104">
        <v>64.0</v>
      </c>
      <c r="M69" s="200" t="s">
        <v>115</v>
      </c>
      <c r="N69" s="104" t="s">
        <v>58</v>
      </c>
      <c r="O69" s="104" t="s">
        <v>59</v>
      </c>
      <c r="P69" s="104" t="s">
        <v>43</v>
      </c>
      <c r="Q69" s="104" t="s">
        <v>44</v>
      </c>
      <c r="R69" s="104" t="s">
        <v>2199</v>
      </c>
      <c r="S69" s="104" t="s">
        <v>2200</v>
      </c>
      <c r="T69" s="25">
        <v>6.0</v>
      </c>
      <c r="U69" s="25">
        <v>4.0</v>
      </c>
      <c r="V69" s="366"/>
      <c r="W69" s="366"/>
      <c r="X69" s="366"/>
      <c r="Y69" s="366"/>
      <c r="Z69" s="366"/>
      <c r="AA69" s="366"/>
      <c r="AB69" s="366"/>
      <c r="AC69" s="366"/>
      <c r="AD69" s="366"/>
      <c r="AE69" s="292"/>
      <c r="AF69" s="292"/>
      <c r="AG69" s="292"/>
      <c r="AH69" s="292"/>
      <c r="AI69" s="292"/>
      <c r="AJ69" s="292"/>
    </row>
    <row r="70">
      <c r="A70" s="7">
        <v>41776.0</v>
      </c>
      <c r="B70" s="1" t="s">
        <v>1328</v>
      </c>
      <c r="C70" s="1" t="s">
        <v>1329</v>
      </c>
      <c r="D70" s="1" t="s">
        <v>1330</v>
      </c>
      <c r="E70" s="1" t="s">
        <v>23</v>
      </c>
      <c r="F70" s="8">
        <v>2.96E8</v>
      </c>
      <c r="G70" s="1">
        <v>65.0</v>
      </c>
      <c r="H70" s="1" t="s">
        <v>24</v>
      </c>
      <c r="I70" s="29" t="str">
        <f t="shared" si="1"/>
        <v>10</v>
      </c>
      <c r="J70" s="23">
        <v>38284.0</v>
      </c>
      <c r="K70" s="1" t="s">
        <v>25</v>
      </c>
      <c r="L70" s="1">
        <v>70.0</v>
      </c>
      <c r="M70" s="1" t="s">
        <v>2402</v>
      </c>
      <c r="N70" s="1" t="s">
        <v>1335</v>
      </c>
      <c r="O70" s="1" t="s">
        <v>1337</v>
      </c>
      <c r="P70" s="1" t="s">
        <v>1338</v>
      </c>
      <c r="Q70" s="1" t="s">
        <v>1339</v>
      </c>
      <c r="R70" s="1" t="s">
        <v>1340</v>
      </c>
      <c r="S70" s="1" t="s">
        <v>1341</v>
      </c>
      <c r="T70" s="25">
        <v>3.0</v>
      </c>
      <c r="U70" s="25">
        <v>2.0</v>
      </c>
    </row>
    <row r="71">
      <c r="A71" s="7">
        <v>41776.0</v>
      </c>
      <c r="B71" s="1" t="s">
        <v>2933</v>
      </c>
      <c r="C71" s="1" t="s">
        <v>2934</v>
      </c>
      <c r="D71" s="1" t="s">
        <v>2935</v>
      </c>
      <c r="E71" s="1" t="s">
        <v>1055</v>
      </c>
      <c r="F71" s="8">
        <v>2.96E8</v>
      </c>
      <c r="G71" s="1">
        <v>75.0</v>
      </c>
      <c r="H71" s="1" t="s">
        <v>24</v>
      </c>
      <c r="I71" s="29" t="str">
        <f t="shared" si="1"/>
        <v>10</v>
      </c>
      <c r="J71" s="23">
        <v>38145.0</v>
      </c>
      <c r="K71" s="1" t="s">
        <v>1057</v>
      </c>
      <c r="L71" s="1">
        <v>60.0</v>
      </c>
      <c r="M71" s="1" t="s">
        <v>2402</v>
      </c>
      <c r="N71" s="1" t="s">
        <v>2936</v>
      </c>
      <c r="O71" s="1" t="s">
        <v>80</v>
      </c>
      <c r="P71" s="1" t="s">
        <v>308</v>
      </c>
      <c r="Q71" s="1" t="s">
        <v>82</v>
      </c>
      <c r="R71" s="1" t="s">
        <v>2937</v>
      </c>
      <c r="S71" s="1" t="s">
        <v>2938</v>
      </c>
      <c r="T71" s="25">
        <v>3.0</v>
      </c>
      <c r="U71" s="25">
        <v>2.0</v>
      </c>
    </row>
    <row r="72">
      <c r="A72" s="7">
        <v>41776.0</v>
      </c>
      <c r="B72" s="1" t="s">
        <v>627</v>
      </c>
      <c r="C72" s="1" t="s">
        <v>2905</v>
      </c>
      <c r="D72" s="1" t="s">
        <v>629</v>
      </c>
      <c r="E72" s="1" t="s">
        <v>1055</v>
      </c>
      <c r="F72" s="8">
        <v>2.96E8</v>
      </c>
      <c r="G72" s="1">
        <v>75.0</v>
      </c>
      <c r="H72" s="1" t="s">
        <v>24</v>
      </c>
      <c r="I72" s="29" t="str">
        <f t="shared" si="1"/>
        <v>11</v>
      </c>
      <c r="J72" s="23">
        <v>37942.0</v>
      </c>
      <c r="K72" s="1" t="s">
        <v>1057</v>
      </c>
      <c r="L72" s="1">
        <v>58.0</v>
      </c>
      <c r="M72" s="1" t="s">
        <v>2402</v>
      </c>
      <c r="N72" s="1" t="s">
        <v>470</v>
      </c>
      <c r="O72" s="1" t="s">
        <v>631</v>
      </c>
      <c r="P72" s="1" t="s">
        <v>532</v>
      </c>
      <c r="Q72" s="1" t="s">
        <v>473</v>
      </c>
      <c r="R72" s="1" t="s">
        <v>632</v>
      </c>
      <c r="S72" s="1" t="s">
        <v>633</v>
      </c>
      <c r="T72" s="25">
        <v>3.0</v>
      </c>
      <c r="U72" s="25">
        <v>2.0</v>
      </c>
    </row>
    <row r="73">
      <c r="A73" s="32">
        <v>41775.0</v>
      </c>
      <c r="B73" s="33" t="s">
        <v>919</v>
      </c>
      <c r="C73" s="33" t="s">
        <v>920</v>
      </c>
      <c r="D73" s="33" t="s">
        <v>921</v>
      </c>
      <c r="E73" s="33" t="s">
        <v>23</v>
      </c>
      <c r="F73" s="34">
        <v>2.96E8</v>
      </c>
      <c r="G73" s="33">
        <v>65.0</v>
      </c>
      <c r="H73" s="33" t="s">
        <v>24</v>
      </c>
      <c r="I73" s="58" t="str">
        <f t="shared" si="1"/>
        <v>11</v>
      </c>
      <c r="J73" s="59">
        <v>37637.0</v>
      </c>
      <c r="K73" s="33" t="s">
        <v>25</v>
      </c>
      <c r="L73" s="33">
        <v>71.0</v>
      </c>
      <c r="M73" s="1" t="s">
        <v>2402</v>
      </c>
      <c r="N73" s="33" t="s">
        <v>923</v>
      </c>
      <c r="O73" s="33" t="s">
        <v>866</v>
      </c>
      <c r="P73" s="33" t="s">
        <v>867</v>
      </c>
      <c r="Q73" s="33" t="s">
        <v>868</v>
      </c>
      <c r="R73" s="33" t="s">
        <v>924</v>
      </c>
      <c r="S73" s="33" t="s">
        <v>925</v>
      </c>
      <c r="T73" s="25">
        <v>3.0</v>
      </c>
      <c r="U73" s="25">
        <v>2.0</v>
      </c>
      <c r="V73" s="120"/>
      <c r="W73" s="120"/>
      <c r="X73" s="120"/>
      <c r="Y73" s="120"/>
      <c r="Z73" s="120"/>
      <c r="AA73" s="120"/>
      <c r="AB73" s="120"/>
      <c r="AC73" s="120"/>
      <c r="AD73" s="120"/>
    </row>
    <row r="74">
      <c r="A74" s="32">
        <v>41763.0</v>
      </c>
      <c r="B74" s="33" t="s">
        <v>259</v>
      </c>
      <c r="C74" s="33" t="s">
        <v>260</v>
      </c>
      <c r="D74" s="33" t="s">
        <v>261</v>
      </c>
      <c r="E74" s="33" t="s">
        <v>23</v>
      </c>
      <c r="F74" s="34">
        <v>2.9E8</v>
      </c>
      <c r="G74" s="33">
        <v>65.0</v>
      </c>
      <c r="H74" s="33" t="s">
        <v>24</v>
      </c>
      <c r="I74" s="58" t="str">
        <f t="shared" si="1"/>
        <v>10</v>
      </c>
      <c r="J74" s="59">
        <v>38256.0</v>
      </c>
      <c r="K74" s="33" t="s">
        <v>25</v>
      </c>
      <c r="L74" s="33"/>
      <c r="M74" s="33" t="s">
        <v>2537</v>
      </c>
      <c r="N74" s="33" t="s">
        <v>263</v>
      </c>
      <c r="O74" s="33" t="s">
        <v>264</v>
      </c>
      <c r="P74" s="33" t="s">
        <v>265</v>
      </c>
      <c r="Q74" s="33" t="s">
        <v>266</v>
      </c>
      <c r="R74" s="33" t="s">
        <v>267</v>
      </c>
      <c r="S74" s="33" t="s">
        <v>268</v>
      </c>
      <c r="T74" s="143">
        <v>4.0</v>
      </c>
      <c r="U74" s="143">
        <v>3.0</v>
      </c>
      <c r="V74" s="120"/>
      <c r="W74" s="120"/>
      <c r="X74" s="120"/>
      <c r="Y74" s="120"/>
      <c r="Z74" s="120"/>
      <c r="AA74" s="120"/>
      <c r="AB74" s="120"/>
      <c r="AC74" s="120"/>
      <c r="AD74" s="120"/>
    </row>
    <row r="75">
      <c r="A75" s="7">
        <v>41772.0</v>
      </c>
      <c r="B75" s="1" t="s">
        <v>2357</v>
      </c>
      <c r="C75" s="1" t="s">
        <v>2358</v>
      </c>
      <c r="D75" s="1" t="s">
        <v>2359</v>
      </c>
      <c r="E75" s="1" t="s">
        <v>1055</v>
      </c>
      <c r="F75" s="8">
        <v>2.94E8</v>
      </c>
      <c r="G75" s="1">
        <v>75.0</v>
      </c>
      <c r="H75" s="1" t="s">
        <v>24</v>
      </c>
      <c r="I75" s="29" t="str">
        <f t="shared" si="1"/>
        <v>12</v>
      </c>
      <c r="J75" s="23">
        <v>37617.0</v>
      </c>
      <c r="K75" s="1" t="s">
        <v>1057</v>
      </c>
      <c r="L75" s="1">
        <v>56.0</v>
      </c>
      <c r="M75" s="86" t="s">
        <v>26</v>
      </c>
      <c r="N75" s="1" t="s">
        <v>1299</v>
      </c>
      <c r="O75" s="1" t="s">
        <v>2162</v>
      </c>
      <c r="P75" s="1" t="s">
        <v>2360</v>
      </c>
      <c r="Q75" s="1" t="s">
        <v>266</v>
      </c>
      <c r="R75" s="1" t="s">
        <v>2361</v>
      </c>
      <c r="S75" s="1" t="s">
        <v>2362</v>
      </c>
      <c r="T75" s="25">
        <v>5.0</v>
      </c>
      <c r="U75" s="25">
        <v>8.0</v>
      </c>
    </row>
    <row r="76">
      <c r="A76" s="32">
        <v>41772.0</v>
      </c>
      <c r="B76" s="33" t="s">
        <v>2363</v>
      </c>
      <c r="C76" s="33" t="s">
        <v>2364</v>
      </c>
      <c r="D76" s="33" t="s">
        <v>2365</v>
      </c>
      <c r="E76" s="33" t="s">
        <v>1055</v>
      </c>
      <c r="F76" s="34">
        <v>2.95E8</v>
      </c>
      <c r="G76" s="33">
        <v>75.0</v>
      </c>
      <c r="H76" s="33" t="s">
        <v>24</v>
      </c>
      <c r="I76" s="58" t="str">
        <f t="shared" si="1"/>
        <v>12</v>
      </c>
      <c r="J76" s="59">
        <v>37400.0</v>
      </c>
      <c r="K76" s="33" t="s">
        <v>1057</v>
      </c>
      <c r="L76" s="33">
        <v>118.0</v>
      </c>
      <c r="M76" s="140" t="s">
        <v>26</v>
      </c>
      <c r="N76" s="33" t="s">
        <v>1299</v>
      </c>
      <c r="O76" s="33" t="s">
        <v>2162</v>
      </c>
      <c r="P76" s="33" t="s">
        <v>2366</v>
      </c>
      <c r="Q76" s="33" t="s">
        <v>266</v>
      </c>
      <c r="R76" s="33" t="s">
        <v>2367</v>
      </c>
      <c r="S76" s="33" t="s">
        <v>2368</v>
      </c>
      <c r="T76" s="143">
        <v>5.0</v>
      </c>
      <c r="U76" s="143">
        <v>8.0</v>
      </c>
      <c r="V76" s="120"/>
      <c r="W76" s="120"/>
      <c r="X76" s="120"/>
      <c r="Y76" s="120"/>
      <c r="Z76" s="120"/>
      <c r="AA76" s="120"/>
      <c r="AB76" s="120"/>
      <c r="AC76" s="120"/>
      <c r="AD76" s="120"/>
    </row>
    <row r="77">
      <c r="A77" s="7">
        <v>41771.0</v>
      </c>
      <c r="B77" s="1" t="s">
        <v>534</v>
      </c>
      <c r="C77" s="1" t="s">
        <v>535</v>
      </c>
      <c r="D77" s="1" t="s">
        <v>536</v>
      </c>
      <c r="E77" s="1" t="s">
        <v>23</v>
      </c>
      <c r="F77" s="8">
        <v>2.94E8</v>
      </c>
      <c r="G77" s="1">
        <v>65.0</v>
      </c>
      <c r="H77" s="1" t="s">
        <v>24</v>
      </c>
      <c r="I77" s="29" t="str">
        <f t="shared" si="1"/>
        <v>12</v>
      </c>
      <c r="J77" s="23">
        <v>37552.0</v>
      </c>
      <c r="K77" s="1" t="s">
        <v>25</v>
      </c>
      <c r="L77" s="1">
        <v>70.0</v>
      </c>
      <c r="M77" s="141" t="s">
        <v>49</v>
      </c>
      <c r="N77" s="1" t="s">
        <v>538</v>
      </c>
      <c r="O77" s="1" t="s">
        <v>539</v>
      </c>
      <c r="P77" s="1" t="s">
        <v>540</v>
      </c>
      <c r="Q77" s="1" t="s">
        <v>541</v>
      </c>
      <c r="R77" s="1" t="s">
        <v>542</v>
      </c>
      <c r="S77" s="1" t="s">
        <v>543</v>
      </c>
      <c r="T77" s="25">
        <v>1.0</v>
      </c>
      <c r="U77" s="25">
        <v>11.0</v>
      </c>
    </row>
    <row r="78">
      <c r="A78" s="7">
        <v>41744.0</v>
      </c>
      <c r="B78" s="1" t="s">
        <v>85</v>
      </c>
      <c r="C78" s="1" t="s">
        <v>86</v>
      </c>
      <c r="D78" s="1" t="s">
        <v>87</v>
      </c>
      <c r="E78" s="1" t="s">
        <v>23</v>
      </c>
      <c r="F78" s="8">
        <v>2.83E8</v>
      </c>
      <c r="G78" s="1">
        <v>65.0</v>
      </c>
      <c r="H78" s="1" t="s">
        <v>24</v>
      </c>
      <c r="I78" s="29" t="str">
        <f t="shared" si="1"/>
        <v>12</v>
      </c>
      <c r="J78" s="23">
        <v>37431.0</v>
      </c>
      <c r="K78" s="1" t="s">
        <v>25</v>
      </c>
      <c r="L78" s="1"/>
      <c r="M78" s="141" t="s">
        <v>49</v>
      </c>
      <c r="N78" s="1" t="s">
        <v>88</v>
      </c>
      <c r="O78" s="1" t="s">
        <v>89</v>
      </c>
      <c r="P78" s="1" t="s">
        <v>90</v>
      </c>
      <c r="Q78" s="1" t="s">
        <v>91</v>
      </c>
      <c r="R78" s="1" t="s">
        <v>92</v>
      </c>
      <c r="S78" s="1" t="s">
        <v>93</v>
      </c>
      <c r="T78" s="25">
        <v>1.0</v>
      </c>
      <c r="U78" s="25">
        <v>11.0</v>
      </c>
    </row>
    <row r="79">
      <c r="A79" s="7">
        <v>41771.0</v>
      </c>
      <c r="B79" s="1" t="s">
        <v>2710</v>
      </c>
      <c r="C79" s="1" t="s">
        <v>1526</v>
      </c>
      <c r="D79" s="1" t="s">
        <v>2711</v>
      </c>
      <c r="E79" s="1" t="s">
        <v>1055</v>
      </c>
      <c r="F79" s="8">
        <v>2.94E8</v>
      </c>
      <c r="G79" s="1">
        <v>75.0</v>
      </c>
      <c r="H79" s="1" t="s">
        <v>24</v>
      </c>
      <c r="I79" s="29" t="str">
        <f t="shared" si="1"/>
        <v>12</v>
      </c>
      <c r="J79" s="23">
        <v>37429.0</v>
      </c>
      <c r="K79" s="1" t="s">
        <v>1057</v>
      </c>
      <c r="L79" s="1">
        <v>154.0</v>
      </c>
      <c r="M79" s="141" t="s">
        <v>49</v>
      </c>
      <c r="N79" s="1" t="s">
        <v>1299</v>
      </c>
      <c r="O79" s="1" t="s">
        <v>2162</v>
      </c>
      <c r="P79" s="1" t="s">
        <v>1300</v>
      </c>
      <c r="Q79" s="1" t="s">
        <v>266</v>
      </c>
      <c r="R79" s="1" t="s">
        <v>2712</v>
      </c>
      <c r="S79" s="1" t="s">
        <v>2713</v>
      </c>
      <c r="T79" s="25">
        <v>1.0</v>
      </c>
      <c r="U79" s="25">
        <v>11.0</v>
      </c>
    </row>
    <row r="80">
      <c r="A80" s="7">
        <v>41774.0</v>
      </c>
      <c r="B80" s="1" t="s">
        <v>2911</v>
      </c>
      <c r="C80" s="1" t="s">
        <v>2912</v>
      </c>
      <c r="D80" s="1" t="s">
        <v>2913</v>
      </c>
      <c r="E80" s="1" t="s">
        <v>1055</v>
      </c>
      <c r="F80" s="8">
        <v>2.96E8</v>
      </c>
      <c r="G80" s="1">
        <v>75.0</v>
      </c>
      <c r="H80" s="1" t="s">
        <v>24</v>
      </c>
      <c r="I80" s="29" t="str">
        <f t="shared" si="1"/>
        <v>12</v>
      </c>
      <c r="J80" s="23">
        <v>37412.0</v>
      </c>
      <c r="K80" s="1" t="s">
        <v>1057</v>
      </c>
      <c r="L80" s="1" t="s">
        <v>2914</v>
      </c>
      <c r="M80" s="141" t="s">
        <v>49</v>
      </c>
      <c r="N80" s="1" t="s">
        <v>2915</v>
      </c>
      <c r="O80" s="1" t="s">
        <v>109</v>
      </c>
      <c r="P80" s="1" t="s">
        <v>2916</v>
      </c>
      <c r="Q80" s="1" t="s">
        <v>82</v>
      </c>
      <c r="R80" s="1" t="s">
        <v>2917</v>
      </c>
      <c r="S80" s="1" t="s">
        <v>2918</v>
      </c>
      <c r="T80" s="25">
        <v>1.0</v>
      </c>
      <c r="U80" s="25">
        <v>11.0</v>
      </c>
    </row>
    <row r="81">
      <c r="A81" s="7">
        <v>41764.0</v>
      </c>
      <c r="B81" s="1" t="s">
        <v>2563</v>
      </c>
      <c r="C81" s="1" t="s">
        <v>2564</v>
      </c>
      <c r="D81" s="1" t="s">
        <v>2565</v>
      </c>
      <c r="E81" s="1" t="s">
        <v>1055</v>
      </c>
      <c r="F81" s="8">
        <v>2.91E8</v>
      </c>
      <c r="G81" s="1">
        <v>75.0</v>
      </c>
      <c r="H81" s="1" t="s">
        <v>24</v>
      </c>
      <c r="I81" s="29" t="str">
        <f t="shared" si="1"/>
        <v>12</v>
      </c>
      <c r="J81" s="23">
        <v>37264.0</v>
      </c>
      <c r="K81" s="64"/>
      <c r="L81" s="1" t="s">
        <v>2566</v>
      </c>
      <c r="M81" s="141" t="s">
        <v>49</v>
      </c>
      <c r="N81" s="1" t="s">
        <v>256</v>
      </c>
      <c r="O81" s="1" t="s">
        <v>28</v>
      </c>
      <c r="P81" s="1" t="s">
        <v>2567</v>
      </c>
      <c r="Q81" s="1" t="s">
        <v>2568</v>
      </c>
      <c r="R81" s="1" t="s">
        <v>2569</v>
      </c>
      <c r="S81" s="1" t="s">
        <v>2570</v>
      </c>
      <c r="T81" s="25">
        <v>1.0</v>
      </c>
      <c r="U81" s="25">
        <v>11.0</v>
      </c>
    </row>
    <row r="82">
      <c r="A82" s="7">
        <v>41774.0</v>
      </c>
      <c r="B82" s="1" t="s">
        <v>2925</v>
      </c>
      <c r="C82" s="1" t="s">
        <v>2926</v>
      </c>
      <c r="D82" s="1" t="s">
        <v>2927</v>
      </c>
      <c r="E82" s="1" t="s">
        <v>1055</v>
      </c>
      <c r="F82" s="8">
        <v>2.96E8</v>
      </c>
      <c r="G82" s="1">
        <v>75.0</v>
      </c>
      <c r="H82" s="1" t="s">
        <v>24</v>
      </c>
      <c r="I82" s="29" t="str">
        <f t="shared" si="1"/>
        <v>12</v>
      </c>
      <c r="J82" s="23">
        <v>37498.0</v>
      </c>
      <c r="K82" s="1" t="s">
        <v>1057</v>
      </c>
      <c r="L82" s="1">
        <v>131.0</v>
      </c>
      <c r="M82" s="141" t="s">
        <v>49</v>
      </c>
      <c r="N82" s="1" t="s">
        <v>2220</v>
      </c>
      <c r="O82" s="1" t="s">
        <v>2929</v>
      </c>
      <c r="P82" s="1" t="s">
        <v>2176</v>
      </c>
      <c r="Q82" s="1" t="s">
        <v>2930</v>
      </c>
      <c r="R82" s="1" t="s">
        <v>2931</v>
      </c>
      <c r="S82" s="1" t="s">
        <v>2932</v>
      </c>
      <c r="T82" s="25">
        <v>1.0</v>
      </c>
      <c r="U82" s="25">
        <v>11.0</v>
      </c>
    </row>
    <row r="83">
      <c r="A83" s="7">
        <v>41773.0</v>
      </c>
      <c r="B83" s="1" t="s">
        <v>729</v>
      </c>
      <c r="C83" s="1" t="s">
        <v>730</v>
      </c>
      <c r="D83" s="1" t="s">
        <v>731</v>
      </c>
      <c r="E83" s="1" t="s">
        <v>23</v>
      </c>
      <c r="F83" s="8">
        <v>2.95E8</v>
      </c>
      <c r="G83" s="1">
        <v>65.0</v>
      </c>
      <c r="H83" s="1" t="s">
        <v>24</v>
      </c>
      <c r="I83" s="29" t="str">
        <f t="shared" si="1"/>
        <v>13</v>
      </c>
      <c r="J83" s="23">
        <v>36926.0</v>
      </c>
      <c r="K83" s="1" t="s">
        <v>25</v>
      </c>
      <c r="L83" s="1">
        <v>105.0</v>
      </c>
      <c r="M83" s="141" t="s">
        <v>49</v>
      </c>
      <c r="N83" s="1" t="s">
        <v>132</v>
      </c>
      <c r="O83" s="1" t="s">
        <v>226</v>
      </c>
      <c r="P83" s="1" t="s">
        <v>179</v>
      </c>
      <c r="Q83" s="1" t="s">
        <v>135</v>
      </c>
      <c r="R83" s="1" t="s">
        <v>732</v>
      </c>
      <c r="S83" s="1" t="s">
        <v>733</v>
      </c>
      <c r="T83" s="25">
        <v>1.0</v>
      </c>
      <c r="U83" s="25">
        <v>11.0</v>
      </c>
    </row>
    <row r="84">
      <c r="A84" s="7">
        <v>41768.0</v>
      </c>
      <c r="B84" s="1" t="s">
        <v>2651</v>
      </c>
      <c r="C84" s="1" t="s">
        <v>2652</v>
      </c>
      <c r="D84" s="1" t="s">
        <v>2653</v>
      </c>
      <c r="E84" s="1" t="s">
        <v>1055</v>
      </c>
      <c r="F84" s="8">
        <v>2.93E8</v>
      </c>
      <c r="G84" s="1">
        <v>75.0</v>
      </c>
      <c r="H84" s="1" t="s">
        <v>24</v>
      </c>
      <c r="I84" s="29" t="str">
        <f t="shared" si="1"/>
        <v>13</v>
      </c>
      <c r="J84" s="23">
        <v>37117.0</v>
      </c>
      <c r="K84" s="64"/>
      <c r="L84" s="1">
        <v>114.0</v>
      </c>
      <c r="M84" s="141" t="s">
        <v>49</v>
      </c>
      <c r="N84" s="1" t="s">
        <v>855</v>
      </c>
      <c r="O84" s="1" t="s">
        <v>2654</v>
      </c>
      <c r="P84" s="1" t="s">
        <v>2655</v>
      </c>
      <c r="Q84" s="1" t="s">
        <v>2656</v>
      </c>
      <c r="R84" s="1" t="s">
        <v>2657</v>
      </c>
      <c r="S84" s="1" t="s">
        <v>2658</v>
      </c>
      <c r="T84" s="25">
        <v>1.0</v>
      </c>
      <c r="U84" s="25">
        <v>11.0</v>
      </c>
    </row>
    <row r="85">
      <c r="A85" s="2">
        <v>41771.0</v>
      </c>
      <c r="B85" s="3" t="s">
        <v>519</v>
      </c>
      <c r="C85" s="3" t="s">
        <v>520</v>
      </c>
      <c r="D85" s="3" t="s">
        <v>521</v>
      </c>
      <c r="E85" s="3" t="s">
        <v>23</v>
      </c>
      <c r="F85" s="4">
        <v>2.94E8</v>
      </c>
      <c r="G85" s="3">
        <v>65.0</v>
      </c>
      <c r="H85" s="3" t="s">
        <v>24</v>
      </c>
      <c r="I85" s="148" t="str">
        <f t="shared" si="1"/>
        <v>14</v>
      </c>
      <c r="J85" s="149">
        <v>36834.0</v>
      </c>
      <c r="K85" s="3" t="s">
        <v>25</v>
      </c>
      <c r="L85" s="3">
        <v>106.0</v>
      </c>
      <c r="M85" s="141" t="s">
        <v>199</v>
      </c>
      <c r="N85" s="3" t="s">
        <v>132</v>
      </c>
      <c r="O85" s="3" t="s">
        <v>522</v>
      </c>
      <c r="P85" s="3" t="s">
        <v>523</v>
      </c>
      <c r="Q85" s="3" t="s">
        <v>524</v>
      </c>
      <c r="R85" s="3" t="s">
        <v>525</v>
      </c>
      <c r="S85" s="3">
        <v>4.086133921E9</v>
      </c>
      <c r="T85" s="25">
        <v>1.0</v>
      </c>
      <c r="U85" s="25">
        <v>11.0</v>
      </c>
      <c r="V85" s="6"/>
      <c r="W85" s="6"/>
      <c r="X85" s="6"/>
      <c r="Y85" s="6"/>
      <c r="Z85" s="6"/>
      <c r="AA85" s="6"/>
      <c r="AB85" s="6"/>
      <c r="AC85" s="6"/>
      <c r="AD85" s="6"/>
      <c r="AE85" s="6"/>
      <c r="AF85" s="6"/>
      <c r="AG85" s="6"/>
      <c r="AH85" s="6"/>
      <c r="AI85" s="6"/>
      <c r="AJ85" s="6"/>
    </row>
    <row r="86">
      <c r="A86" s="2"/>
      <c r="B86" s="11" t="s">
        <v>1465</v>
      </c>
      <c r="C86" s="11" t="s">
        <v>1466</v>
      </c>
      <c r="D86" s="6"/>
      <c r="E86" s="6"/>
      <c r="F86" s="11" t="s">
        <v>3192</v>
      </c>
      <c r="G86" s="11" t="s">
        <v>1407</v>
      </c>
      <c r="H86" s="11" t="s">
        <v>24</v>
      </c>
      <c r="I86" s="148" t="str">
        <f>FLOOR((DATE(2014,12, 31)-J86)/365,1)</f>
        <v>12</v>
      </c>
      <c r="J86" s="233">
        <v>37414.0</v>
      </c>
      <c r="K86" s="11" t="s">
        <v>1183</v>
      </c>
      <c r="L86" s="11"/>
      <c r="M86" s="11" t="s">
        <v>49</v>
      </c>
      <c r="N86" s="11"/>
      <c r="O86" s="11" t="s">
        <v>901</v>
      </c>
      <c r="P86" s="234" t="s">
        <v>901</v>
      </c>
      <c r="Q86" s="6"/>
      <c r="R86" s="6"/>
      <c r="S86" s="6"/>
      <c r="T86" s="25">
        <v>1.0</v>
      </c>
      <c r="U86" s="25">
        <v>11.0</v>
      </c>
      <c r="V86" s="6"/>
      <c r="W86" s="6"/>
      <c r="X86" s="6"/>
      <c r="Y86" s="6"/>
      <c r="Z86" s="6"/>
      <c r="AA86" s="6"/>
      <c r="AB86" s="6"/>
      <c r="AC86" s="6"/>
      <c r="AD86" s="6"/>
      <c r="AE86" s="6"/>
      <c r="AF86" s="6"/>
      <c r="AG86" s="6"/>
      <c r="AH86" s="6"/>
      <c r="AI86" s="6"/>
      <c r="AJ86" s="6"/>
    </row>
    <row r="87">
      <c r="A87" s="395">
        <v>41772.0</v>
      </c>
      <c r="B87" s="31" t="s">
        <v>1485</v>
      </c>
      <c r="C87" s="31" t="s">
        <v>2789</v>
      </c>
      <c r="D87" s="31" t="s">
        <v>2790</v>
      </c>
      <c r="E87" s="31" t="s">
        <v>1055</v>
      </c>
      <c r="F87" s="36">
        <v>2.94E8</v>
      </c>
      <c r="G87" s="31">
        <v>75.0</v>
      </c>
      <c r="H87" s="31" t="s">
        <v>24</v>
      </c>
      <c r="I87" s="399" t="str">
        <f t="shared" ref="I87:I105" si="2">FLOOR((DATE(2014,12,31)-J87)/365,1)</f>
        <v>12</v>
      </c>
      <c r="J87" s="400">
        <v>37543.0</v>
      </c>
      <c r="K87" s="31" t="s">
        <v>1057</v>
      </c>
      <c r="L87" s="31">
        <v>86.0</v>
      </c>
      <c r="M87" s="402" t="s">
        <v>115</v>
      </c>
      <c r="N87" s="31" t="s">
        <v>2793</v>
      </c>
      <c r="O87" s="31" t="s">
        <v>2794</v>
      </c>
      <c r="P87" s="31" t="s">
        <v>1597</v>
      </c>
      <c r="Q87" s="31" t="s">
        <v>2795</v>
      </c>
      <c r="R87" s="31" t="s">
        <v>2796</v>
      </c>
      <c r="S87" s="31">
        <v>9.257592993E9</v>
      </c>
      <c r="T87" s="135">
        <v>6.0</v>
      </c>
      <c r="U87" s="135">
        <v>6.0</v>
      </c>
      <c r="V87" s="81"/>
      <c r="W87" s="81"/>
      <c r="X87" s="81"/>
      <c r="Y87" s="81"/>
      <c r="Z87" s="81"/>
      <c r="AA87" s="81"/>
      <c r="AB87" s="81"/>
      <c r="AC87" s="81"/>
      <c r="AD87" s="81"/>
      <c r="AE87" s="81"/>
      <c r="AF87" s="177"/>
    </row>
    <row r="88">
      <c r="A88" s="405">
        <v>41773.0</v>
      </c>
      <c r="B88" s="1" t="s">
        <v>2863</v>
      </c>
      <c r="C88" s="1" t="s">
        <v>2865</v>
      </c>
      <c r="D88" s="1" t="s">
        <v>2867</v>
      </c>
      <c r="E88" s="1" t="s">
        <v>1055</v>
      </c>
      <c r="F88" s="8">
        <v>2.95E8</v>
      </c>
      <c r="G88" s="1">
        <v>75.0</v>
      </c>
      <c r="H88" s="1" t="s">
        <v>24</v>
      </c>
      <c r="I88" s="29" t="str">
        <f t="shared" si="2"/>
        <v>12</v>
      </c>
      <c r="J88" s="23">
        <v>37396.0</v>
      </c>
      <c r="K88" s="1" t="s">
        <v>1057</v>
      </c>
      <c r="L88" s="1">
        <v>106.0</v>
      </c>
      <c r="M88" s="193" t="s">
        <v>343</v>
      </c>
      <c r="N88" s="1" t="s">
        <v>530</v>
      </c>
      <c r="O88" s="1" t="s">
        <v>471</v>
      </c>
      <c r="P88" s="1" t="s">
        <v>2869</v>
      </c>
      <c r="Q88" s="1" t="s">
        <v>473</v>
      </c>
      <c r="R88" s="1" t="s">
        <v>2870</v>
      </c>
      <c r="S88" s="1" t="s">
        <v>2871</v>
      </c>
      <c r="T88" s="25">
        <v>6.0</v>
      </c>
      <c r="U88" s="25">
        <v>6.0</v>
      </c>
      <c r="AF88" s="65"/>
    </row>
    <row r="89">
      <c r="A89" s="405">
        <v>41776.0</v>
      </c>
      <c r="B89" s="1" t="s">
        <v>1144</v>
      </c>
      <c r="C89" s="1" t="s">
        <v>2960</v>
      </c>
      <c r="D89" s="1" t="s">
        <v>1147</v>
      </c>
      <c r="E89" s="1" t="s">
        <v>1055</v>
      </c>
      <c r="F89" s="8">
        <v>2.96E8</v>
      </c>
      <c r="G89" s="1">
        <v>75.0</v>
      </c>
      <c r="H89" s="1" t="s">
        <v>24</v>
      </c>
      <c r="I89" s="29" t="str">
        <f t="shared" si="2"/>
        <v>12</v>
      </c>
      <c r="J89" s="23">
        <v>37477.0</v>
      </c>
      <c r="K89" s="1" t="s">
        <v>1057</v>
      </c>
      <c r="L89" s="1">
        <v>75.0</v>
      </c>
      <c r="M89" s="193" t="s">
        <v>115</v>
      </c>
      <c r="N89" s="1" t="s">
        <v>2526</v>
      </c>
      <c r="O89" s="1" t="s">
        <v>2527</v>
      </c>
      <c r="P89" s="1" t="s">
        <v>235</v>
      </c>
      <c r="Q89" s="1" t="s">
        <v>236</v>
      </c>
      <c r="R89" s="1" t="s">
        <v>2558</v>
      </c>
      <c r="S89" s="1" t="s">
        <v>2966</v>
      </c>
      <c r="T89" s="25">
        <v>6.0</v>
      </c>
      <c r="U89" s="25">
        <v>6.0</v>
      </c>
      <c r="AF89" s="65"/>
    </row>
    <row r="90">
      <c r="A90" s="405">
        <v>41777.0</v>
      </c>
      <c r="B90" s="1" t="s">
        <v>2976</v>
      </c>
      <c r="C90" s="1" t="s">
        <v>1985</v>
      </c>
      <c r="D90" s="1" t="s">
        <v>2977</v>
      </c>
      <c r="E90" s="1" t="s">
        <v>1055</v>
      </c>
      <c r="F90" s="8">
        <v>2.97E8</v>
      </c>
      <c r="G90" s="1">
        <v>75.0</v>
      </c>
      <c r="H90" s="1" t="s">
        <v>24</v>
      </c>
      <c r="I90" s="29" t="str">
        <f t="shared" si="2"/>
        <v>12</v>
      </c>
      <c r="J90" s="23">
        <v>37463.0</v>
      </c>
      <c r="K90" s="1" t="s">
        <v>1057</v>
      </c>
      <c r="L90" s="1">
        <v>81.0</v>
      </c>
      <c r="M90" s="193" t="s">
        <v>115</v>
      </c>
      <c r="N90" s="1" t="s">
        <v>233</v>
      </c>
      <c r="O90" s="1" t="s">
        <v>2981</v>
      </c>
      <c r="P90" s="1" t="s">
        <v>235</v>
      </c>
      <c r="Q90" s="1" t="s">
        <v>2982</v>
      </c>
      <c r="R90" s="1" t="s">
        <v>2983</v>
      </c>
      <c r="S90" s="1" t="s">
        <v>2984</v>
      </c>
      <c r="T90" s="25">
        <v>6.0</v>
      </c>
      <c r="U90" s="25">
        <v>6.0</v>
      </c>
      <c r="AF90" s="65"/>
    </row>
    <row r="91">
      <c r="A91" s="405">
        <v>41775.0</v>
      </c>
      <c r="B91" s="1" t="s">
        <v>2957</v>
      </c>
      <c r="C91" s="1" t="s">
        <v>2958</v>
      </c>
      <c r="D91" s="1" t="s">
        <v>2959</v>
      </c>
      <c r="E91" s="1" t="s">
        <v>1055</v>
      </c>
      <c r="F91" s="8">
        <v>2.96E8</v>
      </c>
      <c r="G91" s="1">
        <v>75.0</v>
      </c>
      <c r="H91" s="1" t="s">
        <v>24</v>
      </c>
      <c r="I91" s="29" t="str">
        <f t="shared" si="2"/>
        <v>13</v>
      </c>
      <c r="J91" s="23">
        <v>37013.0</v>
      </c>
      <c r="K91" s="1" t="s">
        <v>1057</v>
      </c>
      <c r="L91" s="1">
        <v>97.0</v>
      </c>
      <c r="M91" s="193" t="s">
        <v>115</v>
      </c>
      <c r="N91" s="1" t="s">
        <v>2962</v>
      </c>
      <c r="O91" s="1" t="s">
        <v>2162</v>
      </c>
      <c r="P91" s="1" t="s">
        <v>2864</v>
      </c>
      <c r="Q91" s="1" t="s">
        <v>2963</v>
      </c>
      <c r="R91" s="1" t="s">
        <v>2964</v>
      </c>
      <c r="S91" s="1" t="s">
        <v>2965</v>
      </c>
      <c r="T91" s="25">
        <v>6.0</v>
      </c>
      <c r="U91" s="25">
        <v>6.0</v>
      </c>
      <c r="AF91" s="65"/>
    </row>
    <row r="92">
      <c r="A92" s="405">
        <v>41767.0</v>
      </c>
      <c r="B92" s="1" t="s">
        <v>363</v>
      </c>
      <c r="C92" s="1" t="s">
        <v>3043</v>
      </c>
      <c r="D92" s="1" t="s">
        <v>365</v>
      </c>
      <c r="E92" s="1" t="s">
        <v>1055</v>
      </c>
      <c r="F92" s="8">
        <v>2.93E8</v>
      </c>
      <c r="G92" s="1">
        <v>75.0</v>
      </c>
      <c r="H92" s="1" t="s">
        <v>24</v>
      </c>
      <c r="I92" s="29" t="str">
        <f t="shared" si="2"/>
        <v>13</v>
      </c>
      <c r="J92" s="23">
        <v>37193.0</v>
      </c>
      <c r="K92" s="1" t="s">
        <v>1057</v>
      </c>
      <c r="L92" s="1">
        <v>110.0</v>
      </c>
      <c r="M92" s="193" t="s">
        <v>115</v>
      </c>
      <c r="N92" s="1" t="s">
        <v>366</v>
      </c>
      <c r="O92" s="1" t="s">
        <v>367</v>
      </c>
      <c r="P92" s="1" t="s">
        <v>368</v>
      </c>
      <c r="Q92" s="1" t="s">
        <v>369</v>
      </c>
      <c r="R92" s="1" t="s">
        <v>370</v>
      </c>
      <c r="S92" s="1" t="s">
        <v>371</v>
      </c>
      <c r="T92" s="25">
        <v>6.0</v>
      </c>
      <c r="U92" s="25">
        <v>6.0</v>
      </c>
      <c r="AF92" s="65"/>
    </row>
    <row r="93">
      <c r="A93" s="408"/>
      <c r="B93" s="244" t="s">
        <v>1283</v>
      </c>
      <c r="C93" s="3" t="s">
        <v>1297</v>
      </c>
      <c r="D93" s="232" t="s">
        <v>1298</v>
      </c>
      <c r="E93" s="11" t="s">
        <v>1055</v>
      </c>
      <c r="F93" s="11" t="s">
        <v>2116</v>
      </c>
      <c r="G93" s="11" t="s">
        <v>1212</v>
      </c>
      <c r="H93" s="11" t="s">
        <v>24</v>
      </c>
      <c r="I93" s="5" t="str">
        <f t="shared" si="2"/>
        <v>13</v>
      </c>
      <c r="J93" s="158">
        <v>37021.0</v>
      </c>
      <c r="K93" s="11" t="s">
        <v>1057</v>
      </c>
      <c r="L93" s="11">
        <v>80.0</v>
      </c>
      <c r="M93" s="208" t="s">
        <v>115</v>
      </c>
      <c r="N93" s="11" t="s">
        <v>1299</v>
      </c>
      <c r="O93" s="11" t="s">
        <v>1237</v>
      </c>
      <c r="P93" s="244" t="s">
        <v>1300</v>
      </c>
      <c r="Q93" s="244" t="s">
        <v>266</v>
      </c>
      <c r="R93" s="244" t="s">
        <v>1302</v>
      </c>
      <c r="S93" s="232" t="s">
        <v>1304</v>
      </c>
      <c r="T93" s="25">
        <v>6.0</v>
      </c>
      <c r="U93" s="25">
        <v>6.0</v>
      </c>
      <c r="V93" s="6"/>
      <c r="W93" s="6"/>
      <c r="X93" s="6"/>
      <c r="Y93" s="6"/>
      <c r="Z93" s="6"/>
      <c r="AA93" s="6"/>
      <c r="AB93" s="6"/>
      <c r="AC93" s="6"/>
      <c r="AD93" s="6"/>
      <c r="AE93" s="6"/>
      <c r="AF93" s="89"/>
      <c r="AG93" s="6"/>
      <c r="AH93" s="6"/>
      <c r="AI93" s="6"/>
      <c r="AJ93" s="6"/>
    </row>
    <row r="94">
      <c r="A94" s="405">
        <v>41771.0</v>
      </c>
      <c r="B94" s="1" t="s">
        <v>2762</v>
      </c>
      <c r="C94" s="1" t="s">
        <v>2769</v>
      </c>
      <c r="D94" s="1" t="s">
        <v>2763</v>
      </c>
      <c r="E94" s="1" t="s">
        <v>1055</v>
      </c>
      <c r="F94" s="8">
        <v>2.94E8</v>
      </c>
      <c r="G94" s="1">
        <v>75.0</v>
      </c>
      <c r="H94" s="1" t="s">
        <v>24</v>
      </c>
      <c r="I94" s="29" t="str">
        <f t="shared" si="2"/>
        <v>14</v>
      </c>
      <c r="J94" s="23">
        <v>36667.0</v>
      </c>
      <c r="K94" s="1" t="s">
        <v>1057</v>
      </c>
      <c r="L94" s="1">
        <v>108.0</v>
      </c>
      <c r="M94" s="193" t="s">
        <v>115</v>
      </c>
      <c r="N94" s="1" t="s">
        <v>470</v>
      </c>
      <c r="O94" s="1" t="s">
        <v>631</v>
      </c>
      <c r="P94" s="1" t="s">
        <v>2766</v>
      </c>
      <c r="Q94" s="1" t="s">
        <v>2767</v>
      </c>
      <c r="R94" s="1" t="s">
        <v>2768</v>
      </c>
      <c r="S94" s="1">
        <v>5.309069476E9</v>
      </c>
      <c r="T94" s="25">
        <v>6.0</v>
      </c>
      <c r="U94" s="25">
        <v>6.0</v>
      </c>
      <c r="AF94" s="65"/>
    </row>
    <row r="95">
      <c r="A95" s="408">
        <v>41769.0</v>
      </c>
      <c r="B95" s="3" t="s">
        <v>1134</v>
      </c>
      <c r="C95" s="3" t="s">
        <v>1135</v>
      </c>
      <c r="D95" s="3" t="s">
        <v>1136</v>
      </c>
      <c r="E95" s="3" t="s">
        <v>1055</v>
      </c>
      <c r="F95" s="4">
        <v>2.93E8</v>
      </c>
      <c r="G95" s="3">
        <v>75.0</v>
      </c>
      <c r="H95" s="3" t="s">
        <v>24</v>
      </c>
      <c r="I95" s="148" t="str">
        <f t="shared" si="2"/>
        <v>13</v>
      </c>
      <c r="J95" s="149">
        <v>36930.0</v>
      </c>
      <c r="K95" s="41"/>
      <c r="L95" s="3">
        <v>93.0</v>
      </c>
      <c r="M95" s="193" t="s">
        <v>115</v>
      </c>
      <c r="N95" s="3" t="s">
        <v>2681</v>
      </c>
      <c r="O95" s="3" t="s">
        <v>1890</v>
      </c>
      <c r="P95" s="3" t="s">
        <v>2682</v>
      </c>
      <c r="Q95" s="3" t="s">
        <v>2683</v>
      </c>
      <c r="R95" s="3" t="s">
        <v>2684</v>
      </c>
      <c r="S95" s="3">
        <v>5.412923092E9</v>
      </c>
      <c r="T95" s="25">
        <v>6.0</v>
      </c>
      <c r="U95" s="25">
        <v>6.0</v>
      </c>
      <c r="V95" s="6"/>
      <c r="W95" s="6"/>
      <c r="X95" s="6"/>
      <c r="Y95" s="6"/>
      <c r="Z95" s="6"/>
      <c r="AA95" s="6"/>
      <c r="AB95" s="6"/>
      <c r="AC95" s="6"/>
      <c r="AD95" s="6"/>
      <c r="AE95" s="6"/>
      <c r="AF95" s="89"/>
      <c r="AG95" s="6"/>
      <c r="AH95" s="6"/>
      <c r="AI95" s="6"/>
      <c r="AJ95" s="6"/>
    </row>
    <row r="96">
      <c r="A96" s="405">
        <v>41771.0</v>
      </c>
      <c r="B96" s="1" t="s">
        <v>2762</v>
      </c>
      <c r="C96" s="1" t="s">
        <v>2770</v>
      </c>
      <c r="D96" s="1" t="s">
        <v>2763</v>
      </c>
      <c r="E96" s="1" t="s">
        <v>1055</v>
      </c>
      <c r="F96" s="8">
        <v>2.94E8</v>
      </c>
      <c r="G96" s="1">
        <v>75.0</v>
      </c>
      <c r="H96" s="1" t="s">
        <v>24</v>
      </c>
      <c r="I96" s="29" t="str">
        <f t="shared" si="2"/>
        <v>14</v>
      </c>
      <c r="J96" s="23">
        <v>36667.0</v>
      </c>
      <c r="K96" s="1" t="s">
        <v>1057</v>
      </c>
      <c r="L96" s="1">
        <v>100.0</v>
      </c>
      <c r="M96" s="193" t="s">
        <v>115</v>
      </c>
      <c r="N96" s="1" t="s">
        <v>470</v>
      </c>
      <c r="O96" s="1" t="s">
        <v>631</v>
      </c>
      <c r="P96" s="1" t="s">
        <v>2766</v>
      </c>
      <c r="Q96" s="1" t="s">
        <v>2767</v>
      </c>
      <c r="R96" s="1" t="s">
        <v>2768</v>
      </c>
      <c r="S96" s="1">
        <v>5.309069476E9</v>
      </c>
      <c r="T96" s="25">
        <v>6.0</v>
      </c>
      <c r="U96" s="25">
        <v>6.0</v>
      </c>
      <c r="AF96" s="65"/>
    </row>
    <row r="97">
      <c r="A97" s="405">
        <v>41731.0</v>
      </c>
      <c r="B97" s="1" t="s">
        <v>2142</v>
      </c>
      <c r="C97" s="1" t="s">
        <v>2143</v>
      </c>
      <c r="D97" s="1" t="s">
        <v>2145</v>
      </c>
      <c r="E97" s="1" t="s">
        <v>1055</v>
      </c>
      <c r="F97" s="8">
        <v>2.77E8</v>
      </c>
      <c r="G97" s="1">
        <v>75.0</v>
      </c>
      <c r="H97" s="1" t="s">
        <v>24</v>
      </c>
      <c r="I97" s="29" t="str">
        <f t="shared" si="2"/>
        <v>14</v>
      </c>
      <c r="J97" s="23">
        <v>36710.0</v>
      </c>
      <c r="K97" s="64"/>
      <c r="L97" s="1">
        <v>113.0</v>
      </c>
      <c r="M97" s="193" t="s">
        <v>115</v>
      </c>
      <c r="N97" s="1" t="s">
        <v>1521</v>
      </c>
      <c r="O97" s="1" t="s">
        <v>1139</v>
      </c>
      <c r="P97" s="1" t="s">
        <v>2151</v>
      </c>
      <c r="Q97" s="1" t="s">
        <v>2152</v>
      </c>
      <c r="R97" s="1" t="s">
        <v>2153</v>
      </c>
      <c r="S97" s="1">
        <v>9.168373527E9</v>
      </c>
      <c r="T97" s="25">
        <v>6.0</v>
      </c>
      <c r="U97" s="25">
        <v>6.0</v>
      </c>
      <c r="AF97" s="65"/>
    </row>
    <row r="98">
      <c r="A98" s="405">
        <v>41735.0</v>
      </c>
      <c r="B98" s="1" t="s">
        <v>2155</v>
      </c>
      <c r="C98" s="1" t="s">
        <v>2156</v>
      </c>
      <c r="D98" s="1" t="s">
        <v>2157</v>
      </c>
      <c r="E98" s="1" t="s">
        <v>1055</v>
      </c>
      <c r="F98" s="8">
        <v>2.78E8</v>
      </c>
      <c r="G98" s="1">
        <v>75.0</v>
      </c>
      <c r="H98" s="1" t="s">
        <v>24</v>
      </c>
      <c r="I98" s="29" t="str">
        <f t="shared" si="2"/>
        <v>14</v>
      </c>
      <c r="J98" s="23">
        <v>36679.0</v>
      </c>
      <c r="K98" s="64"/>
      <c r="L98" s="1">
        <v>104.0</v>
      </c>
      <c r="M98" s="193" t="s">
        <v>115</v>
      </c>
      <c r="N98" s="1" t="s">
        <v>58</v>
      </c>
      <c r="O98" s="1" t="s">
        <v>59</v>
      </c>
      <c r="P98" s="1" t="s">
        <v>43</v>
      </c>
      <c r="Q98" s="1" t="s">
        <v>44</v>
      </c>
      <c r="R98" s="1" t="s">
        <v>2158</v>
      </c>
      <c r="S98" s="1">
        <v>6.509964535E9</v>
      </c>
      <c r="T98" s="25">
        <v>6.0</v>
      </c>
      <c r="U98" s="25">
        <v>6.0</v>
      </c>
      <c r="AF98" s="65"/>
    </row>
    <row r="99">
      <c r="A99" s="405">
        <v>41767.0</v>
      </c>
      <c r="B99" s="1" t="s">
        <v>2624</v>
      </c>
      <c r="C99" s="1" t="s">
        <v>2625</v>
      </c>
      <c r="D99" s="1" t="s">
        <v>2626</v>
      </c>
      <c r="E99" s="1" t="s">
        <v>1055</v>
      </c>
      <c r="F99" s="8">
        <v>2.93E8</v>
      </c>
      <c r="G99" s="1">
        <v>75.0</v>
      </c>
      <c r="H99" s="1" t="s">
        <v>24</v>
      </c>
      <c r="I99" s="29" t="str">
        <f t="shared" si="2"/>
        <v>14</v>
      </c>
      <c r="J99" s="23">
        <v>36813.0</v>
      </c>
      <c r="K99" s="64"/>
      <c r="L99" s="1">
        <v>142.0</v>
      </c>
      <c r="M99" s="193" t="s">
        <v>115</v>
      </c>
      <c r="N99" s="1" t="s">
        <v>366</v>
      </c>
      <c r="O99" s="1" t="s">
        <v>367</v>
      </c>
      <c r="P99" s="1" t="s">
        <v>368</v>
      </c>
      <c r="Q99" s="1" t="s">
        <v>369</v>
      </c>
      <c r="R99" s="1" t="s">
        <v>2627</v>
      </c>
      <c r="S99" s="1" t="s">
        <v>2628</v>
      </c>
      <c r="T99" s="25">
        <v>6.0</v>
      </c>
      <c r="U99" s="25">
        <v>6.0</v>
      </c>
      <c r="AF99" s="65"/>
    </row>
    <row r="100">
      <c r="A100" s="410">
        <v>41760.0</v>
      </c>
      <c r="B100" s="114" t="s">
        <v>1223</v>
      </c>
      <c r="C100" s="114" t="s">
        <v>2442</v>
      </c>
      <c r="D100" s="114" t="s">
        <v>2443</v>
      </c>
      <c r="E100" s="114" t="s">
        <v>1055</v>
      </c>
      <c r="F100" s="116">
        <v>2.89E8</v>
      </c>
      <c r="G100" s="114">
        <v>75.0</v>
      </c>
      <c r="H100" s="114" t="s">
        <v>24</v>
      </c>
      <c r="I100" s="188" t="str">
        <f t="shared" si="2"/>
        <v>12</v>
      </c>
      <c r="J100" s="189">
        <v>37419.0</v>
      </c>
      <c r="K100" s="184"/>
      <c r="L100" s="114">
        <v>105.0</v>
      </c>
      <c r="M100" s="200" t="s">
        <v>115</v>
      </c>
      <c r="N100" s="114" t="s">
        <v>58</v>
      </c>
      <c r="O100" s="114" t="s">
        <v>59</v>
      </c>
      <c r="P100" s="114" t="s">
        <v>43</v>
      </c>
      <c r="Q100" s="114" t="s">
        <v>44</v>
      </c>
      <c r="R100" s="114" t="s">
        <v>2467</v>
      </c>
      <c r="S100" s="114">
        <v>6.507147159E9</v>
      </c>
      <c r="T100" s="25">
        <v>6.0</v>
      </c>
      <c r="U100" s="25">
        <v>6.0</v>
      </c>
      <c r="V100" s="191"/>
      <c r="W100" s="191"/>
      <c r="X100" s="191"/>
      <c r="Y100" s="191"/>
      <c r="Z100" s="191"/>
      <c r="AA100" s="191"/>
      <c r="AB100" s="191"/>
      <c r="AC100" s="191"/>
      <c r="AD100" s="191"/>
      <c r="AE100" s="191"/>
      <c r="AF100" s="353"/>
      <c r="AG100" s="6"/>
      <c r="AH100" s="6"/>
      <c r="AI100" s="6"/>
      <c r="AJ100" s="6"/>
    </row>
    <row r="101">
      <c r="A101" s="2">
        <v>41775.0</v>
      </c>
      <c r="B101" s="3" t="s">
        <v>1254</v>
      </c>
      <c r="C101" s="3" t="s">
        <v>1255</v>
      </c>
      <c r="D101" s="3" t="s">
        <v>1245</v>
      </c>
      <c r="E101" s="3" t="s">
        <v>23</v>
      </c>
      <c r="F101" s="4">
        <v>2.96E8</v>
      </c>
      <c r="G101" s="3">
        <v>65.0</v>
      </c>
      <c r="H101" s="3" t="s">
        <v>24</v>
      </c>
      <c r="I101" s="148" t="str">
        <f t="shared" si="2"/>
        <v>12</v>
      </c>
      <c r="J101" s="149">
        <v>37291.0</v>
      </c>
      <c r="K101" s="3" t="s">
        <v>25</v>
      </c>
      <c r="L101" s="3">
        <v>96.0</v>
      </c>
      <c r="M101" s="407" t="s">
        <v>2402</v>
      </c>
      <c r="N101" s="3" t="s">
        <v>1249</v>
      </c>
      <c r="O101" s="3" t="s">
        <v>1250</v>
      </c>
      <c r="P101" s="3" t="s">
        <v>1251</v>
      </c>
      <c r="Q101" s="3" t="s">
        <v>1252</v>
      </c>
      <c r="R101" s="3" t="s">
        <v>272</v>
      </c>
      <c r="S101" s="3" t="s">
        <v>1253</v>
      </c>
      <c r="T101" s="11">
        <v>4.0</v>
      </c>
      <c r="U101" s="11">
        <v>5.0</v>
      </c>
      <c r="V101" s="6"/>
      <c r="W101" s="6"/>
      <c r="X101" s="6"/>
      <c r="Y101" s="6"/>
      <c r="Z101" s="6"/>
      <c r="AA101" s="6"/>
      <c r="AB101" s="6"/>
      <c r="AC101" s="6"/>
      <c r="AD101" s="6"/>
      <c r="AE101" s="6"/>
      <c r="AF101" s="6"/>
      <c r="AG101" s="6"/>
      <c r="AH101" s="6"/>
      <c r="AI101" s="6"/>
      <c r="AJ101" s="6"/>
    </row>
    <row r="102">
      <c r="A102" s="7">
        <v>41770.0</v>
      </c>
      <c r="B102" s="1" t="s">
        <v>1855</v>
      </c>
      <c r="C102" s="1" t="s">
        <v>3126</v>
      </c>
      <c r="D102" s="1" t="s">
        <v>1857</v>
      </c>
      <c r="E102" s="1" t="s">
        <v>1055</v>
      </c>
      <c r="F102" s="8">
        <v>2.93E8</v>
      </c>
      <c r="G102" s="1">
        <v>75.0</v>
      </c>
      <c r="H102" s="1" t="s">
        <v>24</v>
      </c>
      <c r="I102" s="29" t="str">
        <f t="shared" si="2"/>
        <v>14</v>
      </c>
      <c r="J102" s="23">
        <v>36871.0</v>
      </c>
      <c r="K102" s="1" t="s">
        <v>1057</v>
      </c>
      <c r="L102" s="1">
        <v>112.0</v>
      </c>
      <c r="M102" s="407" t="s">
        <v>2402</v>
      </c>
      <c r="N102" s="1" t="s">
        <v>1859</v>
      </c>
      <c r="O102" s="1" t="s">
        <v>1860</v>
      </c>
      <c r="P102" s="1" t="s">
        <v>3128</v>
      </c>
      <c r="Q102" s="1" t="s">
        <v>3129</v>
      </c>
      <c r="R102" s="1" t="s">
        <v>1863</v>
      </c>
      <c r="S102" s="1">
        <v>9.256400175E9</v>
      </c>
      <c r="T102" s="25">
        <v>4.0</v>
      </c>
      <c r="U102" s="25">
        <v>5.0</v>
      </c>
    </row>
    <row r="103">
      <c r="A103" s="2">
        <v>41750.0</v>
      </c>
      <c r="B103" s="3" t="s">
        <v>1264</v>
      </c>
      <c r="C103" s="3" t="s">
        <v>1265</v>
      </c>
      <c r="D103" s="3" t="s">
        <v>1266</v>
      </c>
      <c r="E103" s="3" t="s">
        <v>1055</v>
      </c>
      <c r="F103" s="4">
        <v>2.85E8</v>
      </c>
      <c r="G103" s="3">
        <v>75.0</v>
      </c>
      <c r="H103" s="3" t="s">
        <v>24</v>
      </c>
      <c r="I103" s="148" t="str">
        <f t="shared" si="2"/>
        <v>13</v>
      </c>
      <c r="J103" s="149">
        <v>36902.0</v>
      </c>
      <c r="K103" s="41"/>
      <c r="L103" s="3">
        <v>93.0</v>
      </c>
      <c r="M103" s="407" t="s">
        <v>2402</v>
      </c>
      <c r="N103" s="3" t="s">
        <v>885</v>
      </c>
      <c r="O103" s="3" t="s">
        <v>2202</v>
      </c>
      <c r="P103" s="3" t="s">
        <v>2246</v>
      </c>
      <c r="Q103" s="3" t="s">
        <v>2247</v>
      </c>
      <c r="R103" s="3" t="s">
        <v>885</v>
      </c>
      <c r="S103" s="3">
        <v>2.068175143E9</v>
      </c>
      <c r="T103" s="11">
        <v>4.0</v>
      </c>
      <c r="U103" s="11">
        <v>5.0</v>
      </c>
      <c r="V103" s="6"/>
      <c r="W103" s="6"/>
      <c r="X103" s="6"/>
      <c r="Y103" s="6"/>
      <c r="Z103" s="6"/>
      <c r="AA103" s="6"/>
      <c r="AB103" s="6"/>
      <c r="AC103" s="6"/>
      <c r="AD103" s="6"/>
      <c r="AE103" s="6"/>
      <c r="AF103" s="6"/>
      <c r="AG103" s="6"/>
      <c r="AH103" s="6"/>
      <c r="AI103" s="6"/>
      <c r="AJ103" s="6"/>
    </row>
    <row r="104">
      <c r="A104" s="2">
        <v>41775.0</v>
      </c>
      <c r="B104" s="3" t="s">
        <v>1268</v>
      </c>
      <c r="C104" s="3" t="s">
        <v>571</v>
      </c>
      <c r="D104" s="3" t="s">
        <v>1245</v>
      </c>
      <c r="E104" s="3" t="s">
        <v>23</v>
      </c>
      <c r="F104" s="4">
        <v>2.96E8</v>
      </c>
      <c r="G104" s="3">
        <v>65.0</v>
      </c>
      <c r="H104" s="3" t="s">
        <v>24</v>
      </c>
      <c r="I104" s="148" t="str">
        <f t="shared" si="2"/>
        <v>14</v>
      </c>
      <c r="J104" s="149">
        <v>36566.0</v>
      </c>
      <c r="K104" s="3" t="s">
        <v>25</v>
      </c>
      <c r="L104" s="3">
        <v>149.0</v>
      </c>
      <c r="M104" s="407" t="s">
        <v>2402</v>
      </c>
      <c r="N104" s="3" t="s">
        <v>1249</v>
      </c>
      <c r="O104" s="3" t="s">
        <v>1250</v>
      </c>
      <c r="P104" s="3" t="s">
        <v>1251</v>
      </c>
      <c r="Q104" s="3" t="s">
        <v>1252</v>
      </c>
      <c r="R104" s="3" t="s">
        <v>272</v>
      </c>
      <c r="S104" s="3" t="s">
        <v>1253</v>
      </c>
      <c r="T104" s="11">
        <v>4.0</v>
      </c>
      <c r="U104" s="11">
        <v>5.0</v>
      </c>
      <c r="V104" s="6"/>
      <c r="W104" s="6"/>
      <c r="X104" s="6"/>
      <c r="Y104" s="6"/>
      <c r="Z104" s="6"/>
      <c r="AA104" s="6"/>
      <c r="AB104" s="6"/>
      <c r="AC104" s="6"/>
      <c r="AD104" s="6"/>
      <c r="AE104" s="6"/>
      <c r="AF104" s="6"/>
      <c r="AG104" s="6"/>
      <c r="AH104" s="6"/>
      <c r="AI104" s="6"/>
      <c r="AJ104" s="6"/>
    </row>
    <row r="105">
      <c r="A105" s="7">
        <v>41768.0</v>
      </c>
      <c r="B105" s="1" t="s">
        <v>2666</v>
      </c>
      <c r="C105" s="1" t="s">
        <v>2672</v>
      </c>
      <c r="D105" s="1" t="s">
        <v>2667</v>
      </c>
      <c r="E105" s="1" t="s">
        <v>1055</v>
      </c>
      <c r="F105" s="8">
        <v>2.93E8</v>
      </c>
      <c r="G105" s="1">
        <v>75.0</v>
      </c>
      <c r="H105" s="1" t="s">
        <v>24</v>
      </c>
      <c r="I105" s="29" t="str">
        <f t="shared" si="2"/>
        <v>14</v>
      </c>
      <c r="J105" s="23">
        <v>36574.0</v>
      </c>
      <c r="K105" s="64"/>
      <c r="L105" s="1">
        <v>111.0</v>
      </c>
      <c r="M105" s="407" t="s">
        <v>2402</v>
      </c>
      <c r="N105" s="1" t="s">
        <v>2669</v>
      </c>
      <c r="O105" s="1" t="s">
        <v>2175</v>
      </c>
      <c r="P105" s="1" t="s">
        <v>2176</v>
      </c>
      <c r="Q105" s="1" t="s">
        <v>2223</v>
      </c>
      <c r="R105" s="1" t="s">
        <v>2670</v>
      </c>
      <c r="S105" s="1" t="s">
        <v>2671</v>
      </c>
      <c r="T105" s="25">
        <v>4.0</v>
      </c>
      <c r="U105" s="25">
        <v>5.0</v>
      </c>
    </row>
    <row r="106">
      <c r="A106" s="6"/>
      <c r="B106" s="234" t="s">
        <v>861</v>
      </c>
      <c r="C106" s="234" t="s">
        <v>1473</v>
      </c>
      <c r="D106" s="6"/>
      <c r="E106" s="6"/>
      <c r="F106" s="11" t="s">
        <v>3192</v>
      </c>
      <c r="G106" s="11" t="s">
        <v>1407</v>
      </c>
      <c r="H106" s="11" t="s">
        <v>24</v>
      </c>
      <c r="I106" s="148" t="str">
        <f>FLOOR((DATE(2014,12, 31)-J106)/365,1)</f>
        <v>14</v>
      </c>
      <c r="J106" s="233">
        <v>36626.0</v>
      </c>
      <c r="K106" s="11" t="s">
        <v>1183</v>
      </c>
      <c r="L106" s="11"/>
      <c r="M106" s="17" t="s">
        <v>2402</v>
      </c>
      <c r="N106" s="234"/>
      <c r="O106" s="234" t="s">
        <v>901</v>
      </c>
      <c r="P106" s="6"/>
      <c r="Q106" s="6"/>
      <c r="R106" s="6"/>
      <c r="S106" s="6"/>
      <c r="T106" s="11">
        <v>4.0</v>
      </c>
      <c r="U106" s="11">
        <v>5.0</v>
      </c>
      <c r="V106" s="6"/>
      <c r="W106" s="6"/>
      <c r="X106" s="6"/>
      <c r="Y106" s="6"/>
      <c r="Z106" s="6"/>
      <c r="AA106" s="6"/>
      <c r="AB106" s="6"/>
      <c r="AC106" s="6"/>
      <c r="AD106" s="6"/>
      <c r="AE106" s="6"/>
      <c r="AF106" s="6"/>
      <c r="AG106" s="6"/>
      <c r="AH106" s="6"/>
    </row>
    <row r="107">
      <c r="A107" s="32">
        <v>41771.0</v>
      </c>
      <c r="B107" s="33" t="s">
        <v>2722</v>
      </c>
      <c r="C107" s="33" t="s">
        <v>221</v>
      </c>
      <c r="D107" s="33" t="s">
        <v>2724</v>
      </c>
      <c r="E107" s="33" t="s">
        <v>1055</v>
      </c>
      <c r="F107" s="34">
        <v>2.94E8</v>
      </c>
      <c r="G107" s="33">
        <v>75.0</v>
      </c>
      <c r="H107" s="33" t="s">
        <v>24</v>
      </c>
      <c r="I107" s="58" t="str">
        <f t="shared" ref="I107:I125" si="3">FLOOR((DATE(2014,12,31)-J107)/365,1)</f>
        <v>14</v>
      </c>
      <c r="J107" s="59">
        <v>36685.0</v>
      </c>
      <c r="K107" s="33" t="s">
        <v>1057</v>
      </c>
      <c r="L107" s="33">
        <v>100.7</v>
      </c>
      <c r="M107" s="407" t="s">
        <v>2402</v>
      </c>
      <c r="N107" s="33" t="s">
        <v>2726</v>
      </c>
      <c r="O107" s="33" t="s">
        <v>2162</v>
      </c>
      <c r="P107" s="33" t="s">
        <v>2360</v>
      </c>
      <c r="Q107" s="33" t="s">
        <v>266</v>
      </c>
      <c r="R107" s="33" t="s">
        <v>2727</v>
      </c>
      <c r="S107" s="33" t="s">
        <v>2728</v>
      </c>
      <c r="T107" s="143">
        <v>4.0</v>
      </c>
      <c r="U107" s="143">
        <v>5.0</v>
      </c>
      <c r="V107" s="120"/>
      <c r="W107" s="120"/>
      <c r="X107" s="120"/>
      <c r="Y107" s="120"/>
      <c r="Z107" s="120"/>
      <c r="AA107" s="120"/>
      <c r="AB107" s="120"/>
      <c r="AC107" s="120"/>
      <c r="AD107" s="120"/>
    </row>
    <row r="108">
      <c r="A108" s="7">
        <v>41772.0</v>
      </c>
      <c r="B108" s="1" t="s">
        <v>611</v>
      </c>
      <c r="C108" s="1" t="s">
        <v>622</v>
      </c>
      <c r="D108" s="1" t="s">
        <v>613</v>
      </c>
      <c r="E108" s="1" t="s">
        <v>23</v>
      </c>
      <c r="F108" s="8">
        <v>2.94E8</v>
      </c>
      <c r="G108" s="1">
        <v>65.0</v>
      </c>
      <c r="H108" s="1" t="s">
        <v>24</v>
      </c>
      <c r="I108" s="29" t="str">
        <f t="shared" si="3"/>
        <v>13</v>
      </c>
      <c r="J108" s="23">
        <v>37101.0</v>
      </c>
      <c r="K108" s="1" t="s">
        <v>25</v>
      </c>
      <c r="L108" s="1" t="s">
        <v>614</v>
      </c>
      <c r="M108" s="1" t="s">
        <v>2537</v>
      </c>
      <c r="N108" s="1" t="s">
        <v>616</v>
      </c>
      <c r="O108" s="1" t="s">
        <v>617</v>
      </c>
      <c r="P108" s="1" t="s">
        <v>618</v>
      </c>
      <c r="Q108" s="1" t="s">
        <v>619</v>
      </c>
      <c r="R108" s="1" t="s">
        <v>623</v>
      </c>
      <c r="S108" s="1" t="s">
        <v>624</v>
      </c>
      <c r="T108" s="25">
        <v>3.0</v>
      </c>
      <c r="U108" s="25">
        <v>4.0</v>
      </c>
    </row>
    <row r="109">
      <c r="A109" s="7">
        <v>41772.0</v>
      </c>
      <c r="B109" s="1" t="s">
        <v>627</v>
      </c>
      <c r="C109" s="1" t="s">
        <v>628</v>
      </c>
      <c r="D109" s="1" t="s">
        <v>629</v>
      </c>
      <c r="E109" s="1" t="s">
        <v>23</v>
      </c>
      <c r="F109" s="8">
        <v>2.95E8</v>
      </c>
      <c r="G109" s="1">
        <v>65.0</v>
      </c>
      <c r="H109" s="1" t="s">
        <v>24</v>
      </c>
      <c r="I109" s="29" t="str">
        <f t="shared" si="3"/>
        <v>14</v>
      </c>
      <c r="J109" s="23">
        <v>36547.0</v>
      </c>
      <c r="K109" s="1" t="s">
        <v>25</v>
      </c>
      <c r="L109" s="1">
        <v>95.0</v>
      </c>
      <c r="M109" s="1" t="s">
        <v>2537</v>
      </c>
      <c r="N109" s="1" t="s">
        <v>470</v>
      </c>
      <c r="O109" s="1" t="s">
        <v>631</v>
      </c>
      <c r="P109" s="1" t="s">
        <v>532</v>
      </c>
      <c r="Q109" s="1" t="s">
        <v>473</v>
      </c>
      <c r="R109" s="1" t="s">
        <v>632</v>
      </c>
      <c r="S109" s="1" t="s">
        <v>633</v>
      </c>
      <c r="T109" s="25">
        <v>3.0</v>
      </c>
      <c r="U109" s="25">
        <v>4.0</v>
      </c>
    </row>
    <row r="110">
      <c r="A110" s="7">
        <v>41772.0</v>
      </c>
      <c r="B110" s="1" t="s">
        <v>611</v>
      </c>
      <c r="C110" s="1" t="s">
        <v>625</v>
      </c>
      <c r="D110" s="1" t="s">
        <v>613</v>
      </c>
      <c r="E110" s="1" t="s">
        <v>23</v>
      </c>
      <c r="F110" s="8">
        <v>2.94E8</v>
      </c>
      <c r="G110" s="1">
        <v>65.0</v>
      </c>
      <c r="H110" s="1" t="s">
        <v>24</v>
      </c>
      <c r="I110" s="29" t="str">
        <f t="shared" si="3"/>
        <v>14</v>
      </c>
      <c r="J110" s="23">
        <v>36718.0</v>
      </c>
      <c r="K110" s="1" t="s">
        <v>25</v>
      </c>
      <c r="L110" s="1" t="s">
        <v>614</v>
      </c>
      <c r="M110" s="1" t="s">
        <v>2537</v>
      </c>
      <c r="N110" s="1" t="s">
        <v>616</v>
      </c>
      <c r="O110" s="1" t="s">
        <v>617</v>
      </c>
      <c r="P110" s="1" t="s">
        <v>618</v>
      </c>
      <c r="Q110" s="1" t="s">
        <v>626</v>
      </c>
      <c r="R110" s="1" t="s">
        <v>623</v>
      </c>
      <c r="S110" s="1" t="s">
        <v>624</v>
      </c>
      <c r="T110" s="25">
        <v>3.0</v>
      </c>
      <c r="U110" s="25">
        <v>4.0</v>
      </c>
    </row>
    <row r="111">
      <c r="A111" s="7">
        <v>41738.0</v>
      </c>
      <c r="B111" s="1" t="s">
        <v>1068</v>
      </c>
      <c r="C111" s="1" t="s">
        <v>2160</v>
      </c>
      <c r="D111" s="1" t="s">
        <v>2161</v>
      </c>
      <c r="E111" s="1" t="s">
        <v>1055</v>
      </c>
      <c r="F111" s="8">
        <v>2.8E8</v>
      </c>
      <c r="G111" s="1">
        <v>75.0</v>
      </c>
      <c r="H111" s="1" t="s">
        <v>24</v>
      </c>
      <c r="I111" s="29" t="str">
        <f t="shared" si="3"/>
        <v>14</v>
      </c>
      <c r="J111" s="23">
        <v>36574.0</v>
      </c>
      <c r="K111" s="64"/>
      <c r="L111" s="1">
        <v>176.0</v>
      </c>
      <c r="M111" s="1" t="s">
        <v>2537</v>
      </c>
      <c r="N111" s="1" t="s">
        <v>1299</v>
      </c>
      <c r="O111" s="1" t="s">
        <v>2162</v>
      </c>
      <c r="P111" s="1" t="s">
        <v>1300</v>
      </c>
      <c r="Q111" s="1" t="s">
        <v>266</v>
      </c>
      <c r="R111" s="1" t="s">
        <v>2163</v>
      </c>
      <c r="S111" s="1" t="s">
        <v>2165</v>
      </c>
      <c r="T111" s="25">
        <v>3.0</v>
      </c>
      <c r="U111" s="25">
        <v>4.0</v>
      </c>
    </row>
    <row r="112">
      <c r="A112" s="7">
        <v>41772.0</v>
      </c>
      <c r="B112" s="1" t="s">
        <v>2804</v>
      </c>
      <c r="C112" s="1" t="s">
        <v>2814</v>
      </c>
      <c r="D112" s="1" t="s">
        <v>2807</v>
      </c>
      <c r="E112" s="1" t="s">
        <v>1055</v>
      </c>
      <c r="F112" s="8">
        <v>2.95E8</v>
      </c>
      <c r="G112" s="1">
        <v>75.0</v>
      </c>
      <c r="H112" s="1" t="s">
        <v>24</v>
      </c>
      <c r="I112" s="29" t="str">
        <f t="shared" si="3"/>
        <v>12</v>
      </c>
      <c r="J112" s="23">
        <v>37320.0</v>
      </c>
      <c r="K112" s="1" t="s">
        <v>1057</v>
      </c>
      <c r="L112" s="1">
        <v>88.0</v>
      </c>
      <c r="M112" s="1" t="s">
        <v>2537</v>
      </c>
      <c r="N112" s="1" t="s">
        <v>956</v>
      </c>
      <c r="O112" s="1" t="s">
        <v>2811</v>
      </c>
      <c r="P112" s="1" t="s">
        <v>2394</v>
      </c>
      <c r="Q112" s="1" t="s">
        <v>868</v>
      </c>
      <c r="R112" s="1" t="s">
        <v>2812</v>
      </c>
      <c r="S112" s="1" t="s">
        <v>2813</v>
      </c>
      <c r="T112" s="25">
        <v>3.0</v>
      </c>
      <c r="U112" s="25">
        <v>4.0</v>
      </c>
    </row>
    <row r="113">
      <c r="A113" s="32">
        <v>41773.0</v>
      </c>
      <c r="B113" s="33" t="s">
        <v>2446</v>
      </c>
      <c r="C113" s="33" t="s">
        <v>2886</v>
      </c>
      <c r="D113" s="33" t="s">
        <v>2448</v>
      </c>
      <c r="E113" s="33" t="s">
        <v>1055</v>
      </c>
      <c r="F113" s="34">
        <v>2.95E8</v>
      </c>
      <c r="G113" s="33">
        <v>75.0</v>
      </c>
      <c r="H113" s="33" t="s">
        <v>24</v>
      </c>
      <c r="I113" s="58" t="str">
        <f t="shared" si="3"/>
        <v>14</v>
      </c>
      <c r="J113" s="59">
        <v>36746.0</v>
      </c>
      <c r="K113" s="33" t="s">
        <v>1057</v>
      </c>
      <c r="L113" s="33">
        <v>125.0</v>
      </c>
      <c r="M113" s="1" t="s">
        <v>2537</v>
      </c>
      <c r="N113" s="33" t="s">
        <v>233</v>
      </c>
      <c r="O113" s="33" t="s">
        <v>234</v>
      </c>
      <c r="P113" s="33" t="s">
        <v>235</v>
      </c>
      <c r="Q113" s="33" t="s">
        <v>2888</v>
      </c>
      <c r="R113" s="33" t="s">
        <v>2889</v>
      </c>
      <c r="S113" s="33" t="s">
        <v>2890</v>
      </c>
      <c r="T113" s="25">
        <v>3.0</v>
      </c>
      <c r="U113" s="25">
        <v>4.0</v>
      </c>
      <c r="V113" s="120"/>
      <c r="W113" s="120"/>
      <c r="X113" s="120"/>
      <c r="Y113" s="120"/>
      <c r="Z113" s="120"/>
      <c r="AA113" s="120"/>
      <c r="AB113" s="120"/>
      <c r="AC113" s="120"/>
      <c r="AD113" s="120"/>
    </row>
    <row r="114">
      <c r="A114" s="32">
        <v>41769.0</v>
      </c>
      <c r="B114" s="33" t="s">
        <v>431</v>
      </c>
      <c r="C114" s="33" t="s">
        <v>432</v>
      </c>
      <c r="D114" s="33" t="s">
        <v>433</v>
      </c>
      <c r="E114" s="33" t="s">
        <v>23</v>
      </c>
      <c r="F114" s="34">
        <v>2.93E8</v>
      </c>
      <c r="G114" s="33">
        <v>65.0</v>
      </c>
      <c r="H114" s="33" t="s">
        <v>24</v>
      </c>
      <c r="I114" s="58" t="str">
        <f t="shared" si="3"/>
        <v>16</v>
      </c>
      <c r="J114" s="59">
        <v>36007.0</v>
      </c>
      <c r="K114" s="33" t="s">
        <v>25</v>
      </c>
      <c r="L114" s="33"/>
      <c r="M114" s="104" t="s">
        <v>78</v>
      </c>
      <c r="N114" s="33" t="s">
        <v>434</v>
      </c>
      <c r="O114" s="33" t="s">
        <v>143</v>
      </c>
      <c r="P114" s="33" t="s">
        <v>435</v>
      </c>
      <c r="Q114" s="33" t="s">
        <v>436</v>
      </c>
      <c r="R114" s="33" t="s">
        <v>437</v>
      </c>
      <c r="S114" s="33">
        <v>9.494128451E9</v>
      </c>
      <c r="T114" s="143">
        <v>1.0</v>
      </c>
      <c r="U114" s="143">
        <v>8.0</v>
      </c>
      <c r="V114" s="120"/>
      <c r="W114" s="120"/>
      <c r="X114" s="120"/>
      <c r="Y114" s="120"/>
      <c r="Z114" s="120"/>
      <c r="AA114" s="120"/>
      <c r="AB114" s="120"/>
      <c r="AC114" s="120"/>
      <c r="AD114" s="120"/>
    </row>
    <row r="115">
      <c r="A115" s="7">
        <v>41770.0</v>
      </c>
      <c r="B115" s="1" t="s">
        <v>2369</v>
      </c>
      <c r="C115" s="1" t="s">
        <v>2370</v>
      </c>
      <c r="D115" s="1" t="s">
        <v>2371</v>
      </c>
      <c r="E115" s="1" t="s">
        <v>1055</v>
      </c>
      <c r="F115" s="8">
        <v>2.94E8</v>
      </c>
      <c r="G115" s="1">
        <v>75.0</v>
      </c>
      <c r="H115" s="1" t="s">
        <v>24</v>
      </c>
      <c r="I115" s="29" t="str">
        <f t="shared" si="3"/>
        <v>15</v>
      </c>
      <c r="J115" s="23">
        <v>36396.0</v>
      </c>
      <c r="K115" s="64"/>
      <c r="L115" s="1">
        <v>155.0</v>
      </c>
      <c r="M115" s="193" t="s">
        <v>343</v>
      </c>
      <c r="N115" s="1" t="s">
        <v>2372</v>
      </c>
      <c r="O115" s="1" t="s">
        <v>2373</v>
      </c>
      <c r="P115" s="1" t="s">
        <v>282</v>
      </c>
      <c r="Q115" s="1" t="s">
        <v>2376</v>
      </c>
      <c r="R115" s="1" t="s">
        <v>2377</v>
      </c>
      <c r="S115" s="1" t="s">
        <v>2378</v>
      </c>
      <c r="T115" s="25">
        <v>5.0</v>
      </c>
      <c r="U115" s="25">
        <v>11.0</v>
      </c>
    </row>
    <row r="116">
      <c r="A116" s="7">
        <v>41767.0</v>
      </c>
      <c r="B116" s="1" t="s">
        <v>363</v>
      </c>
      <c r="C116" s="1" t="s">
        <v>364</v>
      </c>
      <c r="D116" s="1" t="s">
        <v>365</v>
      </c>
      <c r="E116" s="1" t="s">
        <v>23</v>
      </c>
      <c r="F116" s="8">
        <v>2.93E8</v>
      </c>
      <c r="G116" s="1">
        <v>65.0</v>
      </c>
      <c r="H116" s="1" t="s">
        <v>24</v>
      </c>
      <c r="I116" s="29" t="str">
        <f t="shared" si="3"/>
        <v>17</v>
      </c>
      <c r="J116" s="23">
        <v>35732.0</v>
      </c>
      <c r="K116" s="1" t="s">
        <v>25</v>
      </c>
      <c r="L116" s="1"/>
      <c r="M116" s="193" t="s">
        <v>115</v>
      </c>
      <c r="N116" s="1" t="s">
        <v>366</v>
      </c>
      <c r="O116" s="1" t="s">
        <v>367</v>
      </c>
      <c r="P116" s="1" t="s">
        <v>368</v>
      </c>
      <c r="Q116" s="1" t="s">
        <v>369</v>
      </c>
      <c r="R116" s="1" t="s">
        <v>370</v>
      </c>
      <c r="S116" s="1" t="s">
        <v>371</v>
      </c>
      <c r="T116" s="25">
        <v>5.0</v>
      </c>
      <c r="U116" s="25">
        <v>11.0</v>
      </c>
    </row>
    <row r="117">
      <c r="A117" s="7">
        <v>41764.0</v>
      </c>
      <c r="B117" s="1" t="s">
        <v>278</v>
      </c>
      <c r="C117" s="1" t="s">
        <v>279</v>
      </c>
      <c r="D117" s="1" t="s">
        <v>280</v>
      </c>
      <c r="E117" s="1" t="s">
        <v>23</v>
      </c>
      <c r="F117" s="8">
        <v>2.91E8</v>
      </c>
      <c r="G117" s="1">
        <v>65.0</v>
      </c>
      <c r="H117" s="1" t="s">
        <v>24</v>
      </c>
      <c r="I117" s="29" t="str">
        <f t="shared" si="3"/>
        <v>16</v>
      </c>
      <c r="J117" s="23">
        <v>36115.0</v>
      </c>
      <c r="K117" s="1" t="s">
        <v>25</v>
      </c>
      <c r="L117" s="1"/>
      <c r="M117" s="193" t="s">
        <v>115</v>
      </c>
      <c r="N117" s="1" t="s">
        <v>281</v>
      </c>
      <c r="O117" s="1" t="s">
        <v>203</v>
      </c>
      <c r="P117" s="1" t="s">
        <v>282</v>
      </c>
      <c r="Q117" s="1" t="s">
        <v>205</v>
      </c>
      <c r="R117" s="1" t="s">
        <v>283</v>
      </c>
      <c r="S117" s="1" t="s">
        <v>284</v>
      </c>
      <c r="T117" s="25">
        <v>5.0</v>
      </c>
      <c r="U117" s="25">
        <v>11.0</v>
      </c>
    </row>
    <row r="118">
      <c r="A118" s="32">
        <v>41744.0</v>
      </c>
      <c r="B118" s="33" t="s">
        <v>2182</v>
      </c>
      <c r="C118" s="33" t="s">
        <v>2193</v>
      </c>
      <c r="D118" s="33" t="s">
        <v>2194</v>
      </c>
      <c r="E118" s="33" t="s">
        <v>1055</v>
      </c>
      <c r="F118" s="34">
        <v>2.82E8</v>
      </c>
      <c r="G118" s="33">
        <v>75.0</v>
      </c>
      <c r="H118" s="33" t="s">
        <v>24</v>
      </c>
      <c r="I118" s="58" t="str">
        <f t="shared" si="3"/>
        <v>15</v>
      </c>
      <c r="J118" s="59">
        <v>36334.0</v>
      </c>
      <c r="K118" s="30"/>
      <c r="L118" s="33" t="s">
        <v>2195</v>
      </c>
      <c r="M118" s="200" t="s">
        <v>115</v>
      </c>
      <c r="N118" s="33" t="s">
        <v>1138</v>
      </c>
      <c r="O118" s="33" t="s">
        <v>1139</v>
      </c>
      <c r="P118" s="33" t="s">
        <v>2189</v>
      </c>
      <c r="Q118" s="33" t="s">
        <v>2190</v>
      </c>
      <c r="R118" s="33" t="s">
        <v>2191</v>
      </c>
      <c r="S118" s="33" t="s">
        <v>2192</v>
      </c>
      <c r="T118" s="25">
        <v>5.0</v>
      </c>
      <c r="U118" s="25">
        <v>11.0</v>
      </c>
      <c r="V118" s="120"/>
      <c r="W118" s="120"/>
      <c r="X118" s="120"/>
      <c r="Y118" s="120"/>
      <c r="Z118" s="120"/>
      <c r="AA118" s="120"/>
      <c r="AB118" s="120"/>
      <c r="AC118" s="120"/>
      <c r="AD118" s="120"/>
    </row>
    <row r="119">
      <c r="A119" s="7">
        <v>41763.0</v>
      </c>
      <c r="B119" s="1" t="s">
        <v>2540</v>
      </c>
      <c r="C119" s="1" t="s">
        <v>2541</v>
      </c>
      <c r="D119" s="1" t="s">
        <v>2542</v>
      </c>
      <c r="E119" s="1" t="s">
        <v>1055</v>
      </c>
      <c r="F119" s="8">
        <v>2.91E8</v>
      </c>
      <c r="G119" s="1">
        <v>75.0</v>
      </c>
      <c r="H119" s="1" t="s">
        <v>24</v>
      </c>
      <c r="I119" s="29" t="str">
        <f t="shared" si="3"/>
        <v>15</v>
      </c>
      <c r="J119" s="23">
        <v>36279.0</v>
      </c>
      <c r="K119" s="64"/>
      <c r="L119" s="1">
        <v>121.0</v>
      </c>
      <c r="M119" s="1" t="s">
        <v>2402</v>
      </c>
      <c r="N119" s="1" t="s">
        <v>1299</v>
      </c>
      <c r="O119" s="1" t="s">
        <v>2162</v>
      </c>
      <c r="P119" s="1" t="s">
        <v>1300</v>
      </c>
      <c r="Q119" s="1" t="s">
        <v>266</v>
      </c>
      <c r="R119" s="1" t="s">
        <v>2546</v>
      </c>
      <c r="S119" s="1" t="s">
        <v>2547</v>
      </c>
      <c r="T119" s="25">
        <v>4.0</v>
      </c>
      <c r="U119" s="25">
        <v>8.0</v>
      </c>
    </row>
    <row r="120">
      <c r="A120" s="7">
        <v>41768.0</v>
      </c>
      <c r="B120" s="1" t="s">
        <v>2666</v>
      </c>
      <c r="C120" s="1" t="s">
        <v>560</v>
      </c>
      <c r="D120" s="1" t="s">
        <v>2667</v>
      </c>
      <c r="E120" s="1" t="s">
        <v>1055</v>
      </c>
      <c r="F120" s="8">
        <v>2.93E8</v>
      </c>
      <c r="G120" s="1">
        <v>75.0</v>
      </c>
      <c r="H120" s="1" t="s">
        <v>24</v>
      </c>
      <c r="I120" s="29" t="str">
        <f t="shared" si="3"/>
        <v>17</v>
      </c>
      <c r="J120" s="23">
        <v>35656.0</v>
      </c>
      <c r="K120" s="64"/>
      <c r="L120" s="1">
        <v>112.0</v>
      </c>
      <c r="M120" s="1" t="s">
        <v>2402</v>
      </c>
      <c r="N120" s="1" t="s">
        <v>2669</v>
      </c>
      <c r="O120" s="1" t="s">
        <v>2175</v>
      </c>
      <c r="P120" s="1" t="s">
        <v>2176</v>
      </c>
      <c r="Q120" s="1" t="s">
        <v>2223</v>
      </c>
      <c r="R120" s="1" t="s">
        <v>2670</v>
      </c>
      <c r="S120" s="1" t="s">
        <v>2671</v>
      </c>
      <c r="T120" s="25">
        <v>4.0</v>
      </c>
      <c r="U120" s="25">
        <v>8.0</v>
      </c>
    </row>
    <row r="121">
      <c r="A121" s="2">
        <v>41775.0</v>
      </c>
      <c r="B121" s="3" t="s">
        <v>1242</v>
      </c>
      <c r="C121" s="3" t="s">
        <v>1244</v>
      </c>
      <c r="D121" s="3" t="s">
        <v>1245</v>
      </c>
      <c r="E121" s="3" t="s">
        <v>23</v>
      </c>
      <c r="F121" s="4">
        <v>2.96E8</v>
      </c>
      <c r="G121" s="3">
        <v>65.0</v>
      </c>
      <c r="H121" s="3" t="s">
        <v>24</v>
      </c>
      <c r="I121" s="148" t="str">
        <f t="shared" si="3"/>
        <v>15</v>
      </c>
      <c r="J121" s="149">
        <v>36402.0</v>
      </c>
      <c r="K121" s="3" t="s">
        <v>25</v>
      </c>
      <c r="L121" s="3">
        <v>120.0</v>
      </c>
      <c r="M121" s="1" t="s">
        <v>2402</v>
      </c>
      <c r="N121" s="3" t="s">
        <v>1249</v>
      </c>
      <c r="O121" s="3" t="s">
        <v>1250</v>
      </c>
      <c r="P121" s="3" t="s">
        <v>1251</v>
      </c>
      <c r="Q121" s="3" t="s">
        <v>1252</v>
      </c>
      <c r="R121" s="3" t="s">
        <v>272</v>
      </c>
      <c r="S121" s="3" t="s">
        <v>1253</v>
      </c>
      <c r="T121" s="25">
        <v>4.0</v>
      </c>
      <c r="U121" s="25">
        <v>8.0</v>
      </c>
      <c r="V121" s="6"/>
      <c r="W121" s="6"/>
      <c r="X121" s="6"/>
      <c r="Y121" s="6"/>
      <c r="Z121" s="6"/>
      <c r="AA121" s="6"/>
      <c r="AB121" s="6"/>
      <c r="AC121" s="6"/>
      <c r="AD121" s="6"/>
      <c r="AE121" s="6"/>
      <c r="AF121" s="6"/>
      <c r="AG121" s="6"/>
      <c r="AH121" s="6"/>
      <c r="AI121" s="6"/>
      <c r="AJ121" s="6"/>
    </row>
    <row r="122">
      <c r="A122" s="118">
        <v>41775.0</v>
      </c>
      <c r="B122" s="114" t="s">
        <v>1269</v>
      </c>
      <c r="C122" s="114" t="s">
        <v>468</v>
      </c>
      <c r="D122" s="114" t="s">
        <v>1272</v>
      </c>
      <c r="E122" s="114" t="s">
        <v>1055</v>
      </c>
      <c r="F122" s="116">
        <v>2.96E8</v>
      </c>
      <c r="G122" s="114">
        <v>75.0</v>
      </c>
      <c r="H122" s="114" t="s">
        <v>24</v>
      </c>
      <c r="I122" s="188" t="str">
        <f t="shared" si="3"/>
        <v>15</v>
      </c>
      <c r="J122" s="189">
        <v>36291.0</v>
      </c>
      <c r="K122" s="114" t="s">
        <v>1057</v>
      </c>
      <c r="L122" s="114">
        <v>134.0</v>
      </c>
      <c r="M122" s="1" t="s">
        <v>2402</v>
      </c>
      <c r="N122" s="114" t="s">
        <v>1299</v>
      </c>
      <c r="O122" s="114" t="s">
        <v>2162</v>
      </c>
      <c r="P122" s="114" t="s">
        <v>3008</v>
      </c>
      <c r="Q122" s="114" t="s">
        <v>3009</v>
      </c>
      <c r="R122" s="114" t="s">
        <v>3010</v>
      </c>
      <c r="S122" s="114" t="s">
        <v>3011</v>
      </c>
      <c r="T122" s="25">
        <v>4.0</v>
      </c>
      <c r="U122" s="25">
        <v>8.0</v>
      </c>
      <c r="V122" s="191"/>
      <c r="W122" s="191"/>
      <c r="X122" s="191"/>
      <c r="Y122" s="191"/>
      <c r="Z122" s="191"/>
      <c r="AA122" s="191"/>
      <c r="AB122" s="191"/>
      <c r="AC122" s="191"/>
      <c r="AD122" s="191"/>
      <c r="AE122" s="6"/>
      <c r="AF122" s="6"/>
      <c r="AG122" s="6"/>
      <c r="AH122" s="6"/>
      <c r="AI122" s="6"/>
      <c r="AJ122" s="6"/>
    </row>
    <row r="123">
      <c r="A123" s="32">
        <v>41758.0</v>
      </c>
      <c r="B123" s="33" t="s">
        <v>156</v>
      </c>
      <c r="C123" s="33" t="s">
        <v>157</v>
      </c>
      <c r="D123" s="33" t="s">
        <v>158</v>
      </c>
      <c r="E123" s="33" t="s">
        <v>23</v>
      </c>
      <c r="F123" s="34">
        <v>2.89E8</v>
      </c>
      <c r="G123" s="33">
        <v>65.0</v>
      </c>
      <c r="H123" s="33" t="s">
        <v>24</v>
      </c>
      <c r="I123" s="58" t="str">
        <f t="shared" si="3"/>
        <v>16</v>
      </c>
      <c r="J123" s="59">
        <v>36044.0</v>
      </c>
      <c r="K123" s="33" t="s">
        <v>25</v>
      </c>
      <c r="L123" s="33"/>
      <c r="M123" s="33" t="s">
        <v>2537</v>
      </c>
      <c r="N123" s="33" t="s">
        <v>160</v>
      </c>
      <c r="O123" s="33" t="s">
        <v>80</v>
      </c>
      <c r="P123" s="33" t="s">
        <v>81</v>
      </c>
      <c r="Q123" s="33" t="s">
        <v>161</v>
      </c>
      <c r="R123" s="33" t="s">
        <v>79</v>
      </c>
      <c r="S123" s="33" t="s">
        <v>162</v>
      </c>
      <c r="T123" s="143">
        <v>3.0</v>
      </c>
      <c r="U123" s="143">
        <v>6.0</v>
      </c>
      <c r="V123" s="120"/>
      <c r="W123" s="120"/>
      <c r="X123" s="120"/>
      <c r="Y123" s="120"/>
      <c r="Z123" s="120"/>
      <c r="AA123" s="120"/>
      <c r="AB123" s="120"/>
      <c r="AC123" s="120"/>
      <c r="AD123" s="120"/>
    </row>
    <row r="124">
      <c r="A124" s="2">
        <v>41722.0</v>
      </c>
      <c r="B124" s="3" t="s">
        <v>97</v>
      </c>
      <c r="C124" s="3" t="s">
        <v>1274</v>
      </c>
      <c r="D124" s="3" t="s">
        <v>1275</v>
      </c>
      <c r="E124" s="3" t="s">
        <v>1055</v>
      </c>
      <c r="F124" s="4">
        <v>2.73E8</v>
      </c>
      <c r="G124" s="3">
        <v>75.0</v>
      </c>
      <c r="H124" s="3" t="s">
        <v>24</v>
      </c>
      <c r="I124" s="148" t="str">
        <f t="shared" si="3"/>
        <v>15</v>
      </c>
      <c r="J124" s="149">
        <v>36427.0</v>
      </c>
      <c r="K124" s="41"/>
      <c r="L124" s="3">
        <v>132.0</v>
      </c>
      <c r="M124" s="3" t="s">
        <v>3196</v>
      </c>
      <c r="N124" s="3" t="s">
        <v>2131</v>
      </c>
      <c r="O124" s="3" t="s">
        <v>2132</v>
      </c>
      <c r="P124" s="3" t="s">
        <v>2133</v>
      </c>
      <c r="Q124" s="3" t="s">
        <v>2134</v>
      </c>
      <c r="R124" s="3" t="s">
        <v>2135</v>
      </c>
      <c r="S124" s="3" t="s">
        <v>2136</v>
      </c>
      <c r="T124" s="11">
        <v>3.0</v>
      </c>
      <c r="U124" s="11">
        <v>7.0</v>
      </c>
      <c r="V124" s="6"/>
      <c r="W124" s="6"/>
      <c r="X124" s="6"/>
      <c r="Y124" s="6"/>
      <c r="Z124" s="6"/>
      <c r="AA124" s="6"/>
      <c r="AB124" s="6"/>
      <c r="AC124" s="6"/>
      <c r="AD124" s="6"/>
      <c r="AE124" s="6"/>
      <c r="AF124" s="6"/>
      <c r="AG124" s="6"/>
      <c r="AH124" s="6"/>
      <c r="AI124" s="6"/>
      <c r="AJ124" s="6"/>
    </row>
    <row r="125">
      <c r="A125" s="7">
        <v>41756.0</v>
      </c>
      <c r="B125" s="1" t="s">
        <v>128</v>
      </c>
      <c r="C125" s="1" t="s">
        <v>129</v>
      </c>
      <c r="D125" s="1" t="s">
        <v>130</v>
      </c>
      <c r="E125" s="1" t="s">
        <v>23</v>
      </c>
      <c r="F125" s="8">
        <v>2.87E8</v>
      </c>
      <c r="G125" s="1">
        <v>65.0</v>
      </c>
      <c r="H125" s="1" t="s">
        <v>24</v>
      </c>
      <c r="I125" s="29" t="str">
        <f t="shared" si="3"/>
        <v>16</v>
      </c>
      <c r="J125" s="23">
        <v>35996.0</v>
      </c>
      <c r="K125" s="1" t="s">
        <v>25</v>
      </c>
      <c r="L125" s="1"/>
      <c r="M125" s="3" t="s">
        <v>3196</v>
      </c>
      <c r="N125" s="1" t="s">
        <v>132</v>
      </c>
      <c r="O125" s="1" t="s">
        <v>133</v>
      </c>
      <c r="P125" s="1" t="s">
        <v>134</v>
      </c>
      <c r="Q125" s="1" t="s">
        <v>135</v>
      </c>
      <c r="R125" s="1" t="s">
        <v>136</v>
      </c>
      <c r="S125" s="1" t="s">
        <v>137</v>
      </c>
      <c r="T125" s="25">
        <v>3.0</v>
      </c>
      <c r="U125" s="25">
        <v>7.0</v>
      </c>
    </row>
    <row r="126">
      <c r="A126" s="7"/>
      <c r="B126" s="1" t="s">
        <v>2004</v>
      </c>
      <c r="C126" s="1" t="s">
        <v>2005</v>
      </c>
      <c r="D126" s="1"/>
      <c r="E126" s="1"/>
      <c r="F126" s="8"/>
      <c r="G126" s="1"/>
      <c r="H126" s="1" t="s">
        <v>24</v>
      </c>
      <c r="I126" s="160">
        <v>16.0</v>
      </c>
      <c r="J126" s="23"/>
      <c r="K126" s="1"/>
      <c r="L126" s="1"/>
      <c r="M126" s="3" t="s">
        <v>3196</v>
      </c>
      <c r="N126" s="1"/>
      <c r="O126" s="1"/>
      <c r="P126" s="1"/>
      <c r="Q126" s="1"/>
      <c r="R126" s="1"/>
      <c r="S126" s="1"/>
      <c r="T126" s="25"/>
      <c r="U126" s="25"/>
    </row>
    <row r="127">
      <c r="A127" s="7">
        <v>41772.0</v>
      </c>
      <c r="B127" s="1" t="s">
        <v>2804</v>
      </c>
      <c r="C127" s="1" t="s">
        <v>2806</v>
      </c>
      <c r="D127" s="1" t="s">
        <v>2807</v>
      </c>
      <c r="E127" s="1" t="s">
        <v>1055</v>
      </c>
      <c r="F127" s="8">
        <v>2.95E8</v>
      </c>
      <c r="G127" s="1">
        <v>75.0</v>
      </c>
      <c r="H127" s="1" t="s">
        <v>24</v>
      </c>
      <c r="I127" s="29" t="str">
        <f t="shared" ref="I127:I141" si="4">FLOOR((DATE(2014,12,31)-J127)/365,1)</f>
        <v>16</v>
      </c>
      <c r="J127" s="23">
        <v>35942.0</v>
      </c>
      <c r="K127" s="1" t="s">
        <v>1057</v>
      </c>
      <c r="L127" s="1">
        <v>110.0</v>
      </c>
      <c r="M127" s="3" t="s">
        <v>3196</v>
      </c>
      <c r="N127" s="1" t="s">
        <v>956</v>
      </c>
      <c r="O127" s="1" t="s">
        <v>2811</v>
      </c>
      <c r="P127" s="1" t="s">
        <v>2394</v>
      </c>
      <c r="Q127" s="1" t="s">
        <v>868</v>
      </c>
      <c r="R127" s="1" t="s">
        <v>2812</v>
      </c>
      <c r="S127" s="1" t="s">
        <v>2813</v>
      </c>
      <c r="T127" s="25">
        <v>3.0</v>
      </c>
      <c r="U127" s="25">
        <v>7.0</v>
      </c>
    </row>
    <row r="128">
      <c r="A128" s="32">
        <v>41774.0</v>
      </c>
      <c r="B128" s="33" t="s">
        <v>861</v>
      </c>
      <c r="C128" s="33" t="s">
        <v>898</v>
      </c>
      <c r="D128" s="33" t="s">
        <v>899</v>
      </c>
      <c r="E128" s="33" t="s">
        <v>23</v>
      </c>
      <c r="F128" s="34">
        <v>2.96E8</v>
      </c>
      <c r="G128" s="33">
        <v>65.0</v>
      </c>
      <c r="H128" s="33" t="s">
        <v>24</v>
      </c>
      <c r="I128" s="58" t="str">
        <f t="shared" si="4"/>
        <v>17</v>
      </c>
      <c r="J128" s="59">
        <v>35661.0</v>
      </c>
      <c r="K128" s="33" t="s">
        <v>25</v>
      </c>
      <c r="L128" s="33">
        <v>130.0</v>
      </c>
      <c r="M128" s="3" t="s">
        <v>3196</v>
      </c>
      <c r="N128" s="33" t="s">
        <v>900</v>
      </c>
      <c r="O128" s="33" t="s">
        <v>901</v>
      </c>
      <c r="P128" s="33" t="s">
        <v>902</v>
      </c>
      <c r="Q128" s="33" t="s">
        <v>903</v>
      </c>
      <c r="R128" s="33" t="s">
        <v>904</v>
      </c>
      <c r="S128" s="33" t="s">
        <v>905</v>
      </c>
      <c r="T128" s="25">
        <v>3.0</v>
      </c>
      <c r="U128" s="25">
        <v>7.0</v>
      </c>
      <c r="V128" s="120"/>
      <c r="W128" s="120"/>
      <c r="X128" s="120"/>
      <c r="Y128" s="120"/>
      <c r="Z128" s="120"/>
      <c r="AA128" s="120"/>
      <c r="AB128" s="120"/>
      <c r="AC128" s="120"/>
      <c r="AD128" s="120"/>
    </row>
    <row r="129">
      <c r="A129" s="118">
        <v>41761.0</v>
      </c>
      <c r="B129" s="114" t="s">
        <v>230</v>
      </c>
      <c r="C129" s="114" t="s">
        <v>231</v>
      </c>
      <c r="D129" s="114" t="s">
        <v>232</v>
      </c>
      <c r="E129" s="114" t="s">
        <v>23</v>
      </c>
      <c r="F129" s="116">
        <v>2.9E8</v>
      </c>
      <c r="G129" s="114">
        <v>65.0</v>
      </c>
      <c r="H129" s="114" t="s">
        <v>24</v>
      </c>
      <c r="I129" s="188" t="str">
        <f t="shared" si="4"/>
        <v>18</v>
      </c>
      <c r="J129" s="189">
        <v>35079.0</v>
      </c>
      <c r="K129" s="114" t="s">
        <v>25</v>
      </c>
      <c r="L129" s="114"/>
      <c r="M129" s="200" t="s">
        <v>115</v>
      </c>
      <c r="N129" s="114" t="s">
        <v>233</v>
      </c>
      <c r="O129" s="114" t="s">
        <v>234</v>
      </c>
      <c r="P129" s="114" t="s">
        <v>235</v>
      </c>
      <c r="Q129" s="114" t="s">
        <v>236</v>
      </c>
      <c r="R129" s="114" t="s">
        <v>237</v>
      </c>
      <c r="S129" s="114">
        <v>9.736687782E9</v>
      </c>
      <c r="T129" s="241">
        <v>5.0</v>
      </c>
      <c r="U129" s="241">
        <v>13.0</v>
      </c>
      <c r="V129" s="191"/>
      <c r="W129" s="191"/>
      <c r="X129" s="191"/>
      <c r="Y129" s="191"/>
      <c r="Z129" s="191"/>
      <c r="AA129" s="191"/>
      <c r="AB129" s="191"/>
      <c r="AC129" s="191"/>
      <c r="AD129" s="191"/>
      <c r="AE129" s="191"/>
      <c r="AF129" s="191"/>
      <c r="AG129" s="6"/>
      <c r="AH129" s="6"/>
      <c r="AI129" s="6"/>
      <c r="AJ129" s="6"/>
    </row>
    <row r="130">
      <c r="A130" s="32">
        <v>41776.0</v>
      </c>
      <c r="B130" s="33" t="s">
        <v>1445</v>
      </c>
      <c r="C130" s="33" t="s">
        <v>1447</v>
      </c>
      <c r="D130" s="33" t="s">
        <v>1448</v>
      </c>
      <c r="E130" s="33" t="s">
        <v>23</v>
      </c>
      <c r="F130" s="34">
        <v>2.96E8</v>
      </c>
      <c r="G130" s="33">
        <v>65.0</v>
      </c>
      <c r="H130" s="33" t="s">
        <v>24</v>
      </c>
      <c r="I130" s="58" t="str">
        <f t="shared" si="4"/>
        <v>29</v>
      </c>
      <c r="J130" s="59">
        <v>31081.0</v>
      </c>
      <c r="K130" s="33" t="s">
        <v>25</v>
      </c>
      <c r="L130" s="33">
        <v>115.0</v>
      </c>
      <c r="M130" s="33" t="s">
        <v>3197</v>
      </c>
      <c r="N130" s="33" t="s">
        <v>1451</v>
      </c>
      <c r="O130" s="33" t="s">
        <v>631</v>
      </c>
      <c r="P130" s="33" t="s">
        <v>472</v>
      </c>
      <c r="Q130" s="33" t="s">
        <v>473</v>
      </c>
      <c r="R130" s="33" t="s">
        <v>1452</v>
      </c>
      <c r="S130" s="33" t="s">
        <v>1453</v>
      </c>
      <c r="T130" s="143">
        <v>4.0</v>
      </c>
      <c r="U130" s="143">
        <v>11.0</v>
      </c>
      <c r="V130" s="120"/>
      <c r="W130" s="120"/>
      <c r="X130" s="120"/>
      <c r="Y130" s="120"/>
      <c r="Z130" s="120"/>
      <c r="AA130" s="120"/>
      <c r="AB130" s="120"/>
      <c r="AC130" s="120"/>
      <c r="AD130" s="120"/>
      <c r="AE130" s="120"/>
      <c r="AF130" s="120"/>
    </row>
    <row r="131">
      <c r="A131" s="420">
        <v>41730.0</v>
      </c>
      <c r="B131" s="293" t="s">
        <v>20</v>
      </c>
      <c r="C131" s="293" t="s">
        <v>21</v>
      </c>
      <c r="D131" s="293" t="s">
        <v>22</v>
      </c>
      <c r="E131" s="293" t="s">
        <v>23</v>
      </c>
      <c r="F131" s="421">
        <v>2.76E8</v>
      </c>
      <c r="G131" s="293">
        <v>65.0</v>
      </c>
      <c r="H131" s="293" t="s">
        <v>24</v>
      </c>
      <c r="I131" s="422" t="str">
        <f t="shared" si="4"/>
        <v>34</v>
      </c>
      <c r="J131" s="423">
        <v>29352.0</v>
      </c>
      <c r="K131" s="293" t="s">
        <v>25</v>
      </c>
      <c r="L131" s="293"/>
      <c r="M131" s="140" t="s">
        <v>26</v>
      </c>
      <c r="N131" s="293" t="s">
        <v>27</v>
      </c>
      <c r="O131" s="293" t="s">
        <v>28</v>
      </c>
      <c r="P131" s="293" t="s">
        <v>29</v>
      </c>
      <c r="Q131" s="293" t="s">
        <v>30</v>
      </c>
      <c r="R131" s="293" t="s">
        <v>31</v>
      </c>
      <c r="S131" s="293" t="s">
        <v>32</v>
      </c>
      <c r="T131" s="424">
        <v>5.0</v>
      </c>
      <c r="U131" s="424">
        <v>10.0</v>
      </c>
      <c r="V131" s="425"/>
      <c r="W131" s="425"/>
      <c r="X131" s="425"/>
      <c r="Y131" s="425"/>
      <c r="Z131" s="425"/>
      <c r="AA131" s="425"/>
      <c r="AB131" s="425"/>
      <c r="AC131" s="425"/>
      <c r="AD131" s="425"/>
      <c r="AE131" s="425"/>
      <c r="AF131" s="425"/>
      <c r="AG131" s="356"/>
      <c r="AH131" s="356"/>
      <c r="AI131" s="356"/>
      <c r="AJ131" s="356"/>
    </row>
    <row r="132">
      <c r="A132" s="118">
        <v>41772.0</v>
      </c>
      <c r="B132" s="114" t="s">
        <v>667</v>
      </c>
      <c r="C132" s="114" t="s">
        <v>668</v>
      </c>
      <c r="D132" s="114" t="s">
        <v>669</v>
      </c>
      <c r="E132" s="114" t="s">
        <v>23</v>
      </c>
      <c r="F132" s="116">
        <v>2.95E8</v>
      </c>
      <c r="G132" s="114">
        <v>65.0</v>
      </c>
      <c r="H132" s="114" t="s">
        <v>24</v>
      </c>
      <c r="I132" s="188" t="str">
        <f t="shared" si="4"/>
        <v>46</v>
      </c>
      <c r="J132" s="189" t="s">
        <v>670</v>
      </c>
      <c r="K132" s="114" t="s">
        <v>25</v>
      </c>
      <c r="L132" s="114">
        <v>160.0</v>
      </c>
      <c r="M132" s="104" t="s">
        <v>169</v>
      </c>
      <c r="N132" s="114" t="s">
        <v>27</v>
      </c>
      <c r="O132" s="114" t="s">
        <v>28</v>
      </c>
      <c r="P132" s="114" t="s">
        <v>671</v>
      </c>
      <c r="Q132" s="114" t="s">
        <v>30</v>
      </c>
      <c r="R132" s="114" t="s">
        <v>672</v>
      </c>
      <c r="S132" s="114" t="s">
        <v>673</v>
      </c>
      <c r="T132" s="241">
        <v>1.0</v>
      </c>
      <c r="U132" s="241">
        <v>9.0</v>
      </c>
      <c r="V132" s="191"/>
      <c r="W132" s="191"/>
      <c r="X132" s="191"/>
      <c r="Y132" s="191"/>
      <c r="Z132" s="191"/>
      <c r="AA132" s="191"/>
      <c r="AB132" s="191"/>
      <c r="AC132" s="191"/>
      <c r="AD132" s="191"/>
      <c r="AE132" s="191"/>
      <c r="AF132" s="191"/>
      <c r="AG132" s="6"/>
      <c r="AH132" s="6"/>
      <c r="AI132" s="6"/>
      <c r="AJ132" s="6"/>
    </row>
    <row r="133">
      <c r="A133" s="32">
        <v>41753.0</v>
      </c>
      <c r="B133" s="33" t="s">
        <v>112</v>
      </c>
      <c r="C133" s="33" t="s">
        <v>113</v>
      </c>
      <c r="D133" s="33" t="s">
        <v>114</v>
      </c>
      <c r="E133" s="33" t="s">
        <v>23</v>
      </c>
      <c r="F133" s="34">
        <v>2.86E8</v>
      </c>
      <c r="G133" s="33">
        <v>65.0</v>
      </c>
      <c r="H133" s="33" t="s">
        <v>24</v>
      </c>
      <c r="I133" s="58" t="str">
        <f t="shared" si="4"/>
        <v>41</v>
      </c>
      <c r="J133" s="59">
        <v>26953.0</v>
      </c>
      <c r="K133" s="33" t="s">
        <v>25</v>
      </c>
      <c r="L133" s="33"/>
      <c r="M133" s="200" t="s">
        <v>115</v>
      </c>
      <c r="N133" s="33" t="s">
        <v>116</v>
      </c>
      <c r="O133" s="33" t="s">
        <v>117</v>
      </c>
      <c r="P133" s="33" t="s">
        <v>118</v>
      </c>
      <c r="Q133" s="33" t="s">
        <v>119</v>
      </c>
      <c r="R133" s="33" t="s">
        <v>120</v>
      </c>
      <c r="S133" s="33">
        <v>4.084398453E9</v>
      </c>
      <c r="T133" s="143">
        <v>5.0</v>
      </c>
      <c r="U133" s="143">
        <v>14.0</v>
      </c>
      <c r="V133" s="120"/>
      <c r="W133" s="120"/>
      <c r="X133" s="120"/>
      <c r="Y133" s="120"/>
      <c r="Z133" s="120"/>
      <c r="AA133" s="120"/>
      <c r="AB133" s="120"/>
      <c r="AC133" s="120"/>
      <c r="AD133" s="120"/>
      <c r="AE133" s="120"/>
      <c r="AF133" s="120"/>
    </row>
    <row r="134">
      <c r="A134" s="32">
        <v>41775.0</v>
      </c>
      <c r="B134" s="33" t="s">
        <v>1018</v>
      </c>
      <c r="C134" s="33" t="s">
        <v>1019</v>
      </c>
      <c r="D134" s="33" t="s">
        <v>1020</v>
      </c>
      <c r="E134" s="33" t="s">
        <v>23</v>
      </c>
      <c r="F134" s="34">
        <v>2.96E8</v>
      </c>
      <c r="G134" s="33">
        <v>65.0</v>
      </c>
      <c r="H134" s="33" t="s">
        <v>24</v>
      </c>
      <c r="I134" s="58" t="str">
        <f t="shared" si="4"/>
        <v>43</v>
      </c>
      <c r="J134" s="59">
        <v>26170.0</v>
      </c>
      <c r="K134" s="33" t="s">
        <v>25</v>
      </c>
      <c r="L134" s="33">
        <v>170.0</v>
      </c>
      <c r="M134" s="33" t="s">
        <v>2402</v>
      </c>
      <c r="N134" s="33" t="s">
        <v>1023</v>
      </c>
      <c r="O134" s="33" t="s">
        <v>1024</v>
      </c>
      <c r="P134" s="33" t="s">
        <v>1025</v>
      </c>
      <c r="Q134" s="33" t="s">
        <v>1026</v>
      </c>
      <c r="R134" s="33" t="s">
        <v>1027</v>
      </c>
      <c r="S134" s="33">
        <v>5.596968872E9</v>
      </c>
      <c r="T134" s="143">
        <v>3.0</v>
      </c>
      <c r="U134" s="143">
        <v>11.0</v>
      </c>
      <c r="V134" s="120"/>
      <c r="W134" s="120"/>
      <c r="X134" s="120"/>
      <c r="Y134" s="120"/>
      <c r="Z134" s="120"/>
      <c r="AA134" s="120"/>
      <c r="AB134" s="120"/>
      <c r="AC134" s="120"/>
      <c r="AD134" s="120"/>
      <c r="AE134" s="120"/>
      <c r="AF134" s="120"/>
    </row>
    <row r="135">
      <c r="A135" s="32">
        <v>41772.0</v>
      </c>
      <c r="B135" s="33" t="s">
        <v>611</v>
      </c>
      <c r="C135" s="33" t="s">
        <v>612</v>
      </c>
      <c r="D135" s="33" t="s">
        <v>613</v>
      </c>
      <c r="E135" s="33" t="s">
        <v>23</v>
      </c>
      <c r="F135" s="34">
        <v>2.94E8</v>
      </c>
      <c r="G135" s="33">
        <v>65.0</v>
      </c>
      <c r="H135" s="33" t="s">
        <v>24</v>
      </c>
      <c r="I135" s="58" t="str">
        <f t="shared" si="4"/>
        <v>42</v>
      </c>
      <c r="J135" s="59">
        <v>26498.0</v>
      </c>
      <c r="K135" s="33" t="s">
        <v>25</v>
      </c>
      <c r="L135" s="33" t="s">
        <v>614</v>
      </c>
      <c r="M135" s="33" t="s">
        <v>2537</v>
      </c>
      <c r="N135" s="33" t="s">
        <v>616</v>
      </c>
      <c r="O135" s="33" t="s">
        <v>617</v>
      </c>
      <c r="P135" s="33" t="s">
        <v>618</v>
      </c>
      <c r="Q135" s="33" t="s">
        <v>619</v>
      </c>
      <c r="R135" s="33" t="s">
        <v>620</v>
      </c>
      <c r="S135" s="33" t="s">
        <v>621</v>
      </c>
      <c r="T135" s="143">
        <v>4.0</v>
      </c>
      <c r="U135" s="143">
        <v>12.0</v>
      </c>
      <c r="V135" s="120"/>
      <c r="W135" s="120"/>
      <c r="X135" s="120"/>
      <c r="Y135" s="120"/>
      <c r="Z135" s="120"/>
      <c r="AA135" s="120"/>
      <c r="AB135" s="120"/>
      <c r="AC135" s="120"/>
      <c r="AD135" s="120"/>
      <c r="AE135" s="120"/>
      <c r="AF135" s="120"/>
    </row>
    <row r="136">
      <c r="A136" s="32">
        <v>41776.0</v>
      </c>
      <c r="B136" s="33" t="s">
        <v>1460</v>
      </c>
      <c r="C136" s="33" t="s">
        <v>1461</v>
      </c>
      <c r="D136" s="33" t="s">
        <v>629</v>
      </c>
      <c r="E136" s="33" t="s">
        <v>23</v>
      </c>
      <c r="F136" s="34">
        <v>2.96E8</v>
      </c>
      <c r="G136" s="33">
        <v>65.0</v>
      </c>
      <c r="H136" s="33" t="s">
        <v>24</v>
      </c>
      <c r="I136" s="58" t="str">
        <f t="shared" si="4"/>
        <v>43</v>
      </c>
      <c r="J136" s="59">
        <v>26035.0</v>
      </c>
      <c r="K136" s="33" t="s">
        <v>25</v>
      </c>
      <c r="L136" s="33">
        <v>100.0</v>
      </c>
      <c r="M136" s="33" t="s">
        <v>3196</v>
      </c>
      <c r="N136" s="33" t="s">
        <v>470</v>
      </c>
      <c r="O136" s="33" t="s">
        <v>631</v>
      </c>
      <c r="P136" s="33" t="s">
        <v>532</v>
      </c>
      <c r="Q136" s="33" t="s">
        <v>473</v>
      </c>
      <c r="R136" s="33" t="s">
        <v>1468</v>
      </c>
      <c r="S136" s="33" t="s">
        <v>1469</v>
      </c>
      <c r="T136" s="143">
        <v>4.0</v>
      </c>
      <c r="U136" s="143">
        <v>13.0</v>
      </c>
      <c r="V136" s="120"/>
      <c r="W136" s="120"/>
      <c r="X136" s="120"/>
      <c r="Y136" s="120"/>
      <c r="Z136" s="120"/>
      <c r="AA136" s="120"/>
      <c r="AB136" s="120"/>
      <c r="AC136" s="120"/>
      <c r="AD136" s="120"/>
      <c r="AE136" s="120"/>
      <c r="AF136" s="120"/>
    </row>
    <row r="137">
      <c r="A137" s="118">
        <v>41764.0</v>
      </c>
      <c r="B137" s="166" t="s">
        <v>1706</v>
      </c>
      <c r="C137" s="166" t="s">
        <v>1707</v>
      </c>
      <c r="D137" s="166" t="s">
        <v>1708</v>
      </c>
      <c r="E137" s="166" t="s">
        <v>23</v>
      </c>
      <c r="F137" s="167">
        <v>2.91E8</v>
      </c>
      <c r="G137" s="166">
        <v>65.0</v>
      </c>
      <c r="H137" s="166" t="s">
        <v>24</v>
      </c>
      <c r="I137" s="426" t="str">
        <f t="shared" si="4"/>
        <v>67</v>
      </c>
      <c r="J137" s="427" t="s">
        <v>3198</v>
      </c>
      <c r="K137" s="166" t="s">
        <v>25</v>
      </c>
      <c r="L137" s="166"/>
      <c r="M137" s="104" t="s">
        <v>78</v>
      </c>
      <c r="N137" s="114" t="s">
        <v>440</v>
      </c>
      <c r="O137" s="114" t="s">
        <v>3199</v>
      </c>
      <c r="P137" s="114" t="s">
        <v>2567</v>
      </c>
      <c r="Q137" s="114" t="s">
        <v>1990</v>
      </c>
      <c r="R137" s="114" t="s">
        <v>3200</v>
      </c>
      <c r="S137" s="114">
        <v>5.594084909E9</v>
      </c>
      <c r="T137" s="241">
        <v>1.0</v>
      </c>
      <c r="U137" s="241">
        <v>9.0</v>
      </c>
      <c r="V137" s="191"/>
      <c r="W137" s="191"/>
      <c r="X137" s="191"/>
      <c r="Y137" s="191"/>
      <c r="Z137" s="191"/>
      <c r="AA137" s="191"/>
      <c r="AB137" s="191"/>
      <c r="AC137" s="191"/>
      <c r="AD137" s="191"/>
      <c r="AE137" s="191"/>
      <c r="AF137" s="191"/>
      <c r="AG137" s="6"/>
      <c r="AH137" s="6"/>
      <c r="AI137" s="6"/>
      <c r="AJ137" s="6"/>
    </row>
    <row r="138">
      <c r="A138" s="32">
        <v>41776.0</v>
      </c>
      <c r="B138" s="166" t="s">
        <v>1512</v>
      </c>
      <c r="C138" s="166" t="s">
        <v>1513</v>
      </c>
      <c r="D138" s="166" t="s">
        <v>1514</v>
      </c>
      <c r="E138" s="166" t="s">
        <v>23</v>
      </c>
      <c r="F138" s="167">
        <v>2.96E8</v>
      </c>
      <c r="G138" s="166">
        <v>65.0</v>
      </c>
      <c r="H138" s="166" t="s">
        <v>24</v>
      </c>
      <c r="I138" s="426" t="str">
        <f t="shared" si="4"/>
        <v>61</v>
      </c>
      <c r="J138" s="427" t="s">
        <v>1519</v>
      </c>
      <c r="K138" s="166" t="s">
        <v>25</v>
      </c>
      <c r="L138" s="166">
        <v>145.0</v>
      </c>
      <c r="M138" s="33" t="s">
        <v>2537</v>
      </c>
      <c r="N138" s="33" t="s">
        <v>1521</v>
      </c>
      <c r="O138" s="33" t="s">
        <v>1139</v>
      </c>
      <c r="P138" s="33" t="s">
        <v>1522</v>
      </c>
      <c r="Q138" s="33" t="s">
        <v>1523</v>
      </c>
      <c r="R138" s="33" t="s">
        <v>1524</v>
      </c>
      <c r="S138" s="33" t="s">
        <v>1525</v>
      </c>
      <c r="T138" s="143">
        <v>4.0</v>
      </c>
      <c r="U138" s="143">
        <v>12.0</v>
      </c>
      <c r="V138" s="120"/>
      <c r="W138" s="120"/>
      <c r="X138" s="120"/>
      <c r="Y138" s="120"/>
      <c r="Z138" s="120"/>
      <c r="AA138" s="120"/>
      <c r="AB138" s="120"/>
      <c r="AC138" s="120"/>
      <c r="AD138" s="120"/>
      <c r="AE138" s="120"/>
      <c r="AF138" s="120"/>
    </row>
    <row r="139">
      <c r="A139" s="7">
        <v>41776.0</v>
      </c>
      <c r="B139" s="1" t="s">
        <v>1385</v>
      </c>
      <c r="C139" s="1" t="s">
        <v>1386</v>
      </c>
      <c r="D139" s="1" t="s">
        <v>1387</v>
      </c>
      <c r="E139" s="1" t="s">
        <v>23</v>
      </c>
      <c r="F139" s="8">
        <v>2.96E8</v>
      </c>
      <c r="G139" s="1">
        <v>65.0</v>
      </c>
      <c r="H139" s="1" t="s">
        <v>39</v>
      </c>
      <c r="I139" s="29" t="str">
        <f t="shared" si="4"/>
        <v>5</v>
      </c>
      <c r="J139" s="23">
        <v>39915.0</v>
      </c>
      <c r="K139" s="1" t="s">
        <v>25</v>
      </c>
      <c r="L139" s="1">
        <v>36.0</v>
      </c>
      <c r="M139" s="10" t="s">
        <v>169</v>
      </c>
      <c r="N139" s="1" t="s">
        <v>1389</v>
      </c>
      <c r="O139" s="1" t="s">
        <v>944</v>
      </c>
      <c r="P139" s="1" t="s">
        <v>227</v>
      </c>
      <c r="Q139" s="1" t="s">
        <v>135</v>
      </c>
      <c r="R139" s="1" t="s">
        <v>1390</v>
      </c>
      <c r="S139" s="1" t="s">
        <v>1391</v>
      </c>
      <c r="T139" s="25">
        <v>1.0</v>
      </c>
      <c r="U139" s="25">
        <v>1.0</v>
      </c>
    </row>
    <row r="140">
      <c r="A140" s="7">
        <v>41731.0</v>
      </c>
      <c r="B140" s="1" t="s">
        <v>2747</v>
      </c>
      <c r="C140" s="1" t="s">
        <v>1726</v>
      </c>
      <c r="D140" s="1" t="s">
        <v>2748</v>
      </c>
      <c r="E140" s="1" t="s">
        <v>1055</v>
      </c>
      <c r="F140" s="8">
        <v>2.77E8</v>
      </c>
      <c r="G140" s="1">
        <v>75.0</v>
      </c>
      <c r="H140" s="1" t="s">
        <v>39</v>
      </c>
      <c r="I140" s="29" t="str">
        <f t="shared" si="4"/>
        <v>6</v>
      </c>
      <c r="J140" s="23">
        <v>39558.0</v>
      </c>
      <c r="K140" s="1" t="s">
        <v>1057</v>
      </c>
      <c r="L140" s="1">
        <v>53.0</v>
      </c>
      <c r="M140" s="10" t="s">
        <v>169</v>
      </c>
      <c r="N140" s="1" t="s">
        <v>2749</v>
      </c>
      <c r="O140" s="1" t="s">
        <v>2175</v>
      </c>
      <c r="P140" s="1" t="s">
        <v>2750</v>
      </c>
      <c r="Q140" s="1" t="s">
        <v>2751</v>
      </c>
      <c r="R140" s="1" t="s">
        <v>2752</v>
      </c>
      <c r="S140" s="1" t="s">
        <v>2753</v>
      </c>
      <c r="T140" s="25">
        <v>1.0</v>
      </c>
      <c r="U140" s="25">
        <v>1.0</v>
      </c>
    </row>
    <row r="141">
      <c r="A141" s="2">
        <v>41777.0</v>
      </c>
      <c r="B141" s="3" t="s">
        <v>1155</v>
      </c>
      <c r="C141" s="3" t="s">
        <v>554</v>
      </c>
      <c r="D141" s="3" t="s">
        <v>1158</v>
      </c>
      <c r="E141" s="3" t="s">
        <v>1055</v>
      </c>
      <c r="F141" s="4">
        <v>2.97E8</v>
      </c>
      <c r="G141" s="3">
        <v>75.0</v>
      </c>
      <c r="H141" s="3" t="s">
        <v>39</v>
      </c>
      <c r="I141" s="148" t="str">
        <f t="shared" si="4"/>
        <v>7</v>
      </c>
      <c r="J141" s="149">
        <v>39373.0</v>
      </c>
      <c r="K141" s="3" t="s">
        <v>1057</v>
      </c>
      <c r="L141" s="3">
        <v>46.0</v>
      </c>
      <c r="M141" s="10" t="s">
        <v>169</v>
      </c>
      <c r="N141" s="3" t="s">
        <v>2528</v>
      </c>
      <c r="O141" s="3" t="s">
        <v>1587</v>
      </c>
      <c r="P141" s="3" t="s">
        <v>2529</v>
      </c>
      <c r="Q141" s="3" t="s">
        <v>2532</v>
      </c>
      <c r="R141" s="3" t="s">
        <v>2534</v>
      </c>
      <c r="S141" s="3" t="s">
        <v>2535</v>
      </c>
      <c r="T141" s="25">
        <v>1.0</v>
      </c>
      <c r="U141" s="25">
        <v>1.0</v>
      </c>
      <c r="V141" s="6"/>
      <c r="W141" s="6"/>
      <c r="X141" s="6"/>
      <c r="Y141" s="6"/>
      <c r="Z141" s="6"/>
      <c r="AA141" s="6"/>
      <c r="AB141" s="6"/>
      <c r="AC141" s="6"/>
      <c r="AD141" s="6"/>
      <c r="AE141" s="6"/>
      <c r="AF141" s="6"/>
      <c r="AG141" s="6"/>
      <c r="AH141" s="6"/>
      <c r="AI141" s="6"/>
      <c r="AJ141" s="6"/>
    </row>
    <row r="142">
      <c r="A142" s="7"/>
      <c r="B142" s="47" t="s">
        <v>1437</v>
      </c>
      <c r="C142" s="47" t="s">
        <v>1438</v>
      </c>
      <c r="D142" s="47" t="s">
        <v>1439</v>
      </c>
      <c r="E142" s="145"/>
      <c r="F142" s="145"/>
      <c r="G142" s="47" t="s">
        <v>1407</v>
      </c>
      <c r="H142" s="47" t="s">
        <v>39</v>
      </c>
      <c r="I142" s="377" t="str">
        <f>FLOOR((DATE(2014,12, 31)-J142)/365,1)</f>
        <v>6</v>
      </c>
      <c r="J142" s="146">
        <v>39690.0</v>
      </c>
      <c r="K142" s="47" t="s">
        <v>1440</v>
      </c>
      <c r="L142" s="47">
        <v>45.0</v>
      </c>
      <c r="M142" s="429" t="s">
        <v>169</v>
      </c>
      <c r="N142" s="430"/>
      <c r="O142" s="430" t="s">
        <v>1441</v>
      </c>
      <c r="P142" s="430" t="s">
        <v>1441</v>
      </c>
      <c r="Q142" s="145"/>
      <c r="R142" s="47" t="s">
        <v>1443</v>
      </c>
      <c r="S142" s="47" t="s">
        <v>1444</v>
      </c>
      <c r="T142" s="25">
        <v>1.0</v>
      </c>
      <c r="U142" s="25">
        <v>1.0</v>
      </c>
      <c r="V142" s="145"/>
      <c r="W142" s="145"/>
      <c r="X142" s="145"/>
      <c r="Y142" s="145"/>
      <c r="Z142" s="145"/>
      <c r="AA142" s="145"/>
      <c r="AB142" s="145"/>
      <c r="AC142" s="145"/>
      <c r="AD142" s="145"/>
      <c r="AE142" s="145"/>
      <c r="AF142" s="145"/>
      <c r="AG142" s="145"/>
      <c r="AH142" s="145"/>
      <c r="AI142" s="145"/>
      <c r="AJ142" s="145"/>
    </row>
    <row r="143">
      <c r="A143" s="7">
        <v>41747.0</v>
      </c>
      <c r="B143" s="1" t="s">
        <v>2215</v>
      </c>
      <c r="C143" s="1" t="s">
        <v>2232</v>
      </c>
      <c r="D143" s="1" t="s">
        <v>2216</v>
      </c>
      <c r="E143" s="1" t="s">
        <v>1055</v>
      </c>
      <c r="F143" s="8">
        <v>2.84E8</v>
      </c>
      <c r="G143" s="1">
        <v>75.0</v>
      </c>
      <c r="H143" s="1" t="s">
        <v>39</v>
      </c>
      <c r="I143" s="29" t="str">
        <f t="shared" ref="I143:I306" si="5">FLOOR((DATE(2014,12,31)-J143)/365,1)</f>
        <v>6</v>
      </c>
      <c r="J143" s="23">
        <v>39569.0</v>
      </c>
      <c r="K143" s="64"/>
      <c r="L143" s="1">
        <v>43.0</v>
      </c>
      <c r="M143" s="10" t="s">
        <v>78</v>
      </c>
      <c r="N143" s="1" t="s">
        <v>2220</v>
      </c>
      <c r="O143" s="1" t="s">
        <v>2221</v>
      </c>
      <c r="P143" s="1" t="s">
        <v>2176</v>
      </c>
      <c r="Q143" s="1" t="s">
        <v>2223</v>
      </c>
      <c r="R143" s="1" t="s">
        <v>2224</v>
      </c>
      <c r="S143" s="1" t="s">
        <v>2225</v>
      </c>
      <c r="T143" s="25">
        <v>1.0</v>
      </c>
      <c r="U143" s="25">
        <v>1.0</v>
      </c>
    </row>
    <row r="144" ht="17.25" customHeight="1">
      <c r="A144" s="7">
        <v>41761.0</v>
      </c>
      <c r="B144" s="1" t="s">
        <v>2508</v>
      </c>
      <c r="C144" s="1" t="s">
        <v>70</v>
      </c>
      <c r="D144" s="1" t="s">
        <v>2509</v>
      </c>
      <c r="E144" s="1" t="s">
        <v>1055</v>
      </c>
      <c r="F144" s="8">
        <v>2.9E8</v>
      </c>
      <c r="G144" s="1">
        <v>75.0</v>
      </c>
      <c r="H144" s="1" t="s">
        <v>39</v>
      </c>
      <c r="I144" s="29" t="str">
        <f t="shared" si="5"/>
        <v>7</v>
      </c>
      <c r="J144" s="23">
        <v>39180.0</v>
      </c>
      <c r="K144" s="64"/>
      <c r="L144" s="1" t="s">
        <v>2510</v>
      </c>
      <c r="M144" s="10" t="s">
        <v>78</v>
      </c>
      <c r="N144" s="1" t="s">
        <v>2511</v>
      </c>
      <c r="O144" s="1" t="s">
        <v>2351</v>
      </c>
      <c r="P144" s="1" t="s">
        <v>2512</v>
      </c>
      <c r="Q144" s="1" t="s">
        <v>2513</v>
      </c>
      <c r="R144" s="1" t="s">
        <v>2514</v>
      </c>
      <c r="S144" s="1">
        <v>6.502915044E9</v>
      </c>
      <c r="T144" s="25">
        <v>1.0</v>
      </c>
      <c r="U144" s="25">
        <v>1.0</v>
      </c>
    </row>
    <row r="145" ht="17.25" customHeight="1">
      <c r="A145" s="32">
        <v>41761.0</v>
      </c>
      <c r="B145" s="33" t="s">
        <v>2343</v>
      </c>
      <c r="C145" s="33" t="s">
        <v>2344</v>
      </c>
      <c r="D145" s="33" t="s">
        <v>2345</v>
      </c>
      <c r="E145" s="33" t="s">
        <v>1055</v>
      </c>
      <c r="F145" s="34">
        <v>2.9E8</v>
      </c>
      <c r="G145" s="33">
        <v>75.0</v>
      </c>
      <c r="H145" s="33" t="s">
        <v>39</v>
      </c>
      <c r="I145" s="58" t="str">
        <f t="shared" si="5"/>
        <v>7</v>
      </c>
      <c r="J145" s="59">
        <v>39177.0</v>
      </c>
      <c r="K145" s="30"/>
      <c r="L145" s="33">
        <v>39.5</v>
      </c>
      <c r="M145" s="104" t="s">
        <v>169</v>
      </c>
      <c r="N145" s="33" t="s">
        <v>2350</v>
      </c>
      <c r="O145" s="33" t="s">
        <v>2351</v>
      </c>
      <c r="P145" s="33" t="s">
        <v>2352</v>
      </c>
      <c r="Q145" s="33" t="s">
        <v>2353</v>
      </c>
      <c r="R145" s="33" t="s">
        <v>2354</v>
      </c>
      <c r="S145" s="33" t="s">
        <v>2355</v>
      </c>
      <c r="T145" s="25">
        <v>1.0</v>
      </c>
      <c r="U145" s="25">
        <v>1.0</v>
      </c>
      <c r="V145" s="120"/>
      <c r="W145" s="120"/>
      <c r="X145" s="120"/>
      <c r="Y145" s="120"/>
      <c r="Z145" s="120"/>
      <c r="AA145" s="120"/>
      <c r="AB145" s="120"/>
      <c r="AC145" s="120"/>
      <c r="AD145" s="120"/>
      <c r="AE145" s="120"/>
      <c r="AF145" s="120"/>
    </row>
    <row r="146">
      <c r="A146" s="7">
        <v>41774.0</v>
      </c>
      <c r="B146" s="1" t="s">
        <v>217</v>
      </c>
      <c r="C146" s="1" t="s">
        <v>976</v>
      </c>
      <c r="D146" s="1" t="s">
        <v>1584</v>
      </c>
      <c r="E146" s="1" t="s">
        <v>1055</v>
      </c>
      <c r="F146" s="8">
        <v>2.95E8</v>
      </c>
      <c r="G146" s="1">
        <v>75.0</v>
      </c>
      <c r="H146" s="1" t="s">
        <v>39</v>
      </c>
      <c r="I146" s="29" t="str">
        <f t="shared" si="5"/>
        <v>6</v>
      </c>
      <c r="J146" s="23">
        <v>39776.0</v>
      </c>
      <c r="K146" s="1" t="s">
        <v>1057</v>
      </c>
      <c r="L146" s="1">
        <v>38.0</v>
      </c>
      <c r="M146" s="86" t="s">
        <v>26</v>
      </c>
      <c r="N146" s="1" t="s">
        <v>1926</v>
      </c>
      <c r="O146" s="1" t="s">
        <v>1928</v>
      </c>
      <c r="P146" s="1" t="s">
        <v>1929</v>
      </c>
      <c r="Q146" s="1" t="s">
        <v>1930</v>
      </c>
      <c r="R146" s="1" t="s">
        <v>1931</v>
      </c>
      <c r="S146" s="1" t="s">
        <v>1932</v>
      </c>
      <c r="T146" s="25">
        <v>5.0</v>
      </c>
      <c r="U146" s="25">
        <v>1.0</v>
      </c>
    </row>
    <row r="147">
      <c r="A147" s="7">
        <v>41771.0</v>
      </c>
      <c r="B147" s="1" t="s">
        <v>512</v>
      </c>
      <c r="C147" s="1" t="s">
        <v>513</v>
      </c>
      <c r="D147" s="1" t="s">
        <v>514</v>
      </c>
      <c r="E147" s="1" t="s">
        <v>23</v>
      </c>
      <c r="F147" s="8">
        <v>2.94E8</v>
      </c>
      <c r="G147" s="1">
        <v>65.0</v>
      </c>
      <c r="H147" s="1" t="s">
        <v>39</v>
      </c>
      <c r="I147" s="29" t="str">
        <f t="shared" si="5"/>
        <v>6</v>
      </c>
      <c r="J147" s="23">
        <v>39505.0</v>
      </c>
      <c r="K147" s="1" t="s">
        <v>25</v>
      </c>
      <c r="L147" s="1">
        <v>40.0</v>
      </c>
      <c r="M147" s="86" t="s">
        <v>26</v>
      </c>
      <c r="N147" s="1" t="s">
        <v>58</v>
      </c>
      <c r="O147" s="1" t="s">
        <v>516</v>
      </c>
      <c r="P147" s="1" t="s">
        <v>517</v>
      </c>
      <c r="Q147" s="1">
        <v>94040.0</v>
      </c>
      <c r="R147" s="1" t="s">
        <v>518</v>
      </c>
      <c r="S147" s="1">
        <v>4.258913519E9</v>
      </c>
      <c r="T147" s="25">
        <v>5.0</v>
      </c>
      <c r="U147" s="25">
        <v>1.0</v>
      </c>
    </row>
    <row r="148">
      <c r="A148" s="7">
        <v>41775.0</v>
      </c>
      <c r="B148" s="1" t="s">
        <v>942</v>
      </c>
      <c r="C148" s="1" t="s">
        <v>927</v>
      </c>
      <c r="D148" s="1" t="s">
        <v>943</v>
      </c>
      <c r="E148" s="1" t="s">
        <v>23</v>
      </c>
      <c r="F148" s="8">
        <v>2.96E8</v>
      </c>
      <c r="G148" s="1">
        <v>65.0</v>
      </c>
      <c r="H148" s="1" t="s">
        <v>39</v>
      </c>
      <c r="I148" s="29" t="str">
        <f t="shared" si="5"/>
        <v>7</v>
      </c>
      <c r="J148" s="23">
        <v>39405.0</v>
      </c>
      <c r="K148" s="1" t="s">
        <v>25</v>
      </c>
      <c r="L148" s="1">
        <v>45.0</v>
      </c>
      <c r="M148" s="86" t="s">
        <v>26</v>
      </c>
      <c r="N148" s="1" t="s">
        <v>132</v>
      </c>
      <c r="O148" s="1" t="s">
        <v>944</v>
      </c>
      <c r="P148" s="1" t="s">
        <v>227</v>
      </c>
      <c r="Q148" s="1" t="s">
        <v>290</v>
      </c>
      <c r="R148" s="1" t="s">
        <v>945</v>
      </c>
      <c r="S148" s="1" t="s">
        <v>946</v>
      </c>
      <c r="T148" s="25">
        <v>5.0</v>
      </c>
      <c r="U148" s="25">
        <v>1.0</v>
      </c>
    </row>
    <row r="149">
      <c r="A149" s="7">
        <v>41738.0</v>
      </c>
      <c r="B149" s="1" t="s">
        <v>69</v>
      </c>
      <c r="C149" s="1" t="s">
        <v>70</v>
      </c>
      <c r="D149" s="1" t="s">
        <v>71</v>
      </c>
      <c r="E149" s="1" t="s">
        <v>23</v>
      </c>
      <c r="F149" s="8">
        <v>2.8E8</v>
      </c>
      <c r="G149" s="1">
        <v>65.0</v>
      </c>
      <c r="H149" s="1" t="s">
        <v>39</v>
      </c>
      <c r="I149" s="29" t="str">
        <f t="shared" si="5"/>
        <v>7</v>
      </c>
      <c r="J149" s="23">
        <v>39373.0</v>
      </c>
      <c r="K149" s="1" t="s">
        <v>25</v>
      </c>
      <c r="L149" s="1"/>
      <c r="M149" s="86" t="s">
        <v>26</v>
      </c>
      <c r="N149" s="1" t="s">
        <v>58</v>
      </c>
      <c r="O149" s="1" t="s">
        <v>59</v>
      </c>
      <c r="P149" s="1" t="s">
        <v>73</v>
      </c>
      <c r="Q149" s="1" t="s">
        <v>44</v>
      </c>
      <c r="R149" s="1" t="s">
        <v>74</v>
      </c>
      <c r="S149" s="1">
        <v>5.103644822E9</v>
      </c>
      <c r="T149" s="25">
        <v>5.0</v>
      </c>
      <c r="U149" s="25">
        <v>1.0</v>
      </c>
    </row>
    <row r="150">
      <c r="A150" s="18">
        <v>41735.0</v>
      </c>
      <c r="B150" s="19" t="s">
        <v>36</v>
      </c>
      <c r="C150" s="19" t="s">
        <v>37</v>
      </c>
      <c r="D150" s="19" t="s">
        <v>38</v>
      </c>
      <c r="E150" s="19" t="s">
        <v>23</v>
      </c>
      <c r="F150" s="20">
        <v>2.78E8</v>
      </c>
      <c r="G150" s="19">
        <v>65.0</v>
      </c>
      <c r="H150" s="19" t="s">
        <v>39</v>
      </c>
      <c r="I150" s="435" t="str">
        <f t="shared" si="5"/>
        <v>7</v>
      </c>
      <c r="J150" s="436">
        <v>39263.0</v>
      </c>
      <c r="K150" s="19" t="s">
        <v>25</v>
      </c>
      <c r="L150" s="19"/>
      <c r="M150" s="86" t="s">
        <v>26</v>
      </c>
      <c r="N150" s="19" t="s">
        <v>41</v>
      </c>
      <c r="O150" s="19" t="s">
        <v>42</v>
      </c>
      <c r="P150" s="19" t="s">
        <v>43</v>
      </c>
      <c r="Q150" s="19" t="s">
        <v>44</v>
      </c>
      <c r="R150" s="19" t="s">
        <v>45</v>
      </c>
      <c r="S150" s="19">
        <v>4.08306551E9</v>
      </c>
      <c r="T150" s="25">
        <v>5.0</v>
      </c>
      <c r="U150" s="25">
        <v>1.0</v>
      </c>
      <c r="V150" s="22"/>
      <c r="W150" s="22"/>
      <c r="X150" s="22"/>
      <c r="Y150" s="22"/>
      <c r="Z150" s="22"/>
      <c r="AA150" s="22"/>
      <c r="AB150" s="22"/>
      <c r="AC150" s="22"/>
      <c r="AD150" s="22"/>
      <c r="AE150" s="22"/>
      <c r="AF150" s="22"/>
      <c r="AG150" s="22"/>
      <c r="AH150" s="22"/>
      <c r="AI150" s="22"/>
      <c r="AJ150" s="22"/>
    </row>
    <row r="151">
      <c r="A151" s="395">
        <v>41760.0</v>
      </c>
      <c r="B151" s="31" t="s">
        <v>2571</v>
      </c>
      <c r="C151" s="31" t="s">
        <v>2572</v>
      </c>
      <c r="D151" s="31" t="s">
        <v>2573</v>
      </c>
      <c r="E151" s="31" t="s">
        <v>1055</v>
      </c>
      <c r="F151" s="36">
        <v>2.89E8</v>
      </c>
      <c r="G151" s="31">
        <v>75.0</v>
      </c>
      <c r="H151" s="31" t="s">
        <v>39</v>
      </c>
      <c r="I151" s="399" t="str">
        <f t="shared" si="5"/>
        <v>6</v>
      </c>
      <c r="J151" s="400">
        <v>39497.0</v>
      </c>
      <c r="K151" s="276"/>
      <c r="L151" s="31" t="s">
        <v>2574</v>
      </c>
      <c r="M151" s="327" t="s">
        <v>199</v>
      </c>
      <c r="N151" s="31" t="s">
        <v>2575</v>
      </c>
      <c r="O151" s="31" t="s">
        <v>2576</v>
      </c>
      <c r="P151" s="31" t="s">
        <v>282</v>
      </c>
      <c r="Q151" s="31" t="s">
        <v>2577</v>
      </c>
      <c r="R151" s="31" t="s">
        <v>2578</v>
      </c>
      <c r="S151" s="31" t="s">
        <v>2579</v>
      </c>
      <c r="T151" s="135">
        <v>2.0</v>
      </c>
      <c r="U151" s="135">
        <v>1.0</v>
      </c>
      <c r="V151" s="81"/>
      <c r="W151" s="81"/>
      <c r="X151" s="81"/>
      <c r="Y151" s="81"/>
      <c r="Z151" s="81"/>
      <c r="AA151" s="81"/>
      <c r="AB151" s="81"/>
      <c r="AC151" s="81"/>
      <c r="AD151" s="81"/>
      <c r="AE151" s="81"/>
      <c r="AF151" s="177"/>
    </row>
    <row r="152">
      <c r="A152" s="405">
        <v>41771.0</v>
      </c>
      <c r="B152" s="1" t="s">
        <v>2755</v>
      </c>
      <c r="C152" s="1" t="s">
        <v>2756</v>
      </c>
      <c r="D152" s="1" t="s">
        <v>2757</v>
      </c>
      <c r="E152" s="1" t="s">
        <v>1055</v>
      </c>
      <c r="F152" s="8">
        <v>2.94E8</v>
      </c>
      <c r="G152" s="1">
        <v>75.0</v>
      </c>
      <c r="H152" s="1" t="s">
        <v>39</v>
      </c>
      <c r="I152" s="29" t="str">
        <f t="shared" si="5"/>
        <v>7</v>
      </c>
      <c r="J152" s="23">
        <v>39356.0</v>
      </c>
      <c r="K152" s="1" t="s">
        <v>1057</v>
      </c>
      <c r="L152" s="1">
        <v>58.0</v>
      </c>
      <c r="M152" s="141" t="s">
        <v>49</v>
      </c>
      <c r="N152" s="1" t="s">
        <v>2519</v>
      </c>
      <c r="O152" s="1" t="s">
        <v>2759</v>
      </c>
      <c r="P152" s="1" t="s">
        <v>2760</v>
      </c>
      <c r="Q152" s="1" t="s">
        <v>135</v>
      </c>
      <c r="R152" s="1" t="s">
        <v>2761</v>
      </c>
      <c r="S152" s="1">
        <v>1.4086675522E10</v>
      </c>
      <c r="T152" s="25">
        <v>2.0</v>
      </c>
      <c r="U152" s="25">
        <v>1.0</v>
      </c>
      <c r="AF152" s="65"/>
    </row>
    <row r="153">
      <c r="A153" s="408">
        <v>41759.0</v>
      </c>
      <c r="B153" s="3" t="s">
        <v>2396</v>
      </c>
      <c r="C153" s="3" t="s">
        <v>2397</v>
      </c>
      <c r="D153" s="3" t="s">
        <v>2398</v>
      </c>
      <c r="E153" s="3" t="s">
        <v>1055</v>
      </c>
      <c r="F153" s="4">
        <v>2.89E8</v>
      </c>
      <c r="G153" s="3">
        <v>75.0</v>
      </c>
      <c r="H153" s="3" t="s">
        <v>39</v>
      </c>
      <c r="I153" s="148" t="str">
        <f t="shared" si="5"/>
        <v>7</v>
      </c>
      <c r="J153" s="149">
        <v>39225.0</v>
      </c>
      <c r="K153" s="41"/>
      <c r="L153" s="3" t="s">
        <v>2415</v>
      </c>
      <c r="M153" s="141" t="s">
        <v>199</v>
      </c>
      <c r="N153" s="3" t="s">
        <v>233</v>
      </c>
      <c r="O153" s="3" t="s">
        <v>234</v>
      </c>
      <c r="P153" s="3" t="s">
        <v>235</v>
      </c>
      <c r="Q153" s="3" t="s">
        <v>354</v>
      </c>
      <c r="R153" s="3" t="s">
        <v>2416</v>
      </c>
      <c r="S153" s="3" t="s">
        <v>2417</v>
      </c>
      <c r="T153" s="25">
        <v>2.0</v>
      </c>
      <c r="U153" s="25">
        <v>1.0</v>
      </c>
      <c r="V153" s="6"/>
      <c r="W153" s="6"/>
      <c r="X153" s="6"/>
      <c r="Y153" s="6"/>
      <c r="Z153" s="6"/>
      <c r="AA153" s="6"/>
      <c r="AB153" s="6"/>
      <c r="AC153" s="6"/>
      <c r="AD153" s="6"/>
      <c r="AE153" s="6"/>
      <c r="AF153" s="89"/>
      <c r="AG153" s="6"/>
      <c r="AH153" s="6"/>
      <c r="AI153" s="6"/>
      <c r="AJ153" s="6"/>
    </row>
    <row r="154" ht="15.75" customHeight="1">
      <c r="A154" s="408">
        <v>41776.0</v>
      </c>
      <c r="B154" s="3" t="s">
        <v>1144</v>
      </c>
      <c r="C154" s="3" t="s">
        <v>326</v>
      </c>
      <c r="D154" s="3" t="s">
        <v>1147</v>
      </c>
      <c r="E154" s="3" t="s">
        <v>1055</v>
      </c>
      <c r="F154" s="4">
        <v>2.96E8</v>
      </c>
      <c r="G154" s="3">
        <v>75.0</v>
      </c>
      <c r="H154" s="3" t="s">
        <v>39</v>
      </c>
      <c r="I154" s="148" t="str">
        <f t="shared" si="5"/>
        <v>7</v>
      </c>
      <c r="J154" s="149">
        <v>39230.0</v>
      </c>
      <c r="K154" s="3" t="s">
        <v>1057</v>
      </c>
      <c r="L154" s="3">
        <v>60.0</v>
      </c>
      <c r="M154" s="141" t="s">
        <v>49</v>
      </c>
      <c r="N154" s="3" t="s">
        <v>2526</v>
      </c>
      <c r="O154" s="3" t="s">
        <v>2527</v>
      </c>
      <c r="P154" s="3" t="s">
        <v>235</v>
      </c>
      <c r="Q154" s="3" t="s">
        <v>354</v>
      </c>
      <c r="R154" s="3" t="s">
        <v>2558</v>
      </c>
      <c r="S154" s="3" t="s">
        <v>2966</v>
      </c>
      <c r="T154" s="25">
        <v>2.0</v>
      </c>
      <c r="U154" s="25">
        <v>1.0</v>
      </c>
      <c r="V154" s="6"/>
      <c r="W154" s="6"/>
      <c r="X154" s="6"/>
      <c r="Y154" s="6"/>
      <c r="Z154" s="6"/>
      <c r="AA154" s="6"/>
      <c r="AB154" s="6"/>
      <c r="AC154" s="6"/>
      <c r="AD154" s="6"/>
      <c r="AE154" s="6"/>
      <c r="AF154" s="89"/>
      <c r="AG154" s="6"/>
      <c r="AH154" s="6"/>
      <c r="AI154" s="6"/>
      <c r="AJ154" s="6"/>
    </row>
    <row r="155">
      <c r="A155" s="405">
        <v>41770.0</v>
      </c>
      <c r="B155" s="1" t="s">
        <v>467</v>
      </c>
      <c r="C155" s="1" t="s">
        <v>476</v>
      </c>
      <c r="D155" s="1" t="s">
        <v>469</v>
      </c>
      <c r="E155" s="1" t="s">
        <v>23</v>
      </c>
      <c r="F155" s="8">
        <v>2.94E8</v>
      </c>
      <c r="G155" s="1">
        <v>65.0</v>
      </c>
      <c r="H155" s="1" t="s">
        <v>39</v>
      </c>
      <c r="I155" s="29" t="str">
        <f t="shared" si="5"/>
        <v>7</v>
      </c>
      <c r="J155" s="23">
        <v>39314.0</v>
      </c>
      <c r="K155" s="1" t="s">
        <v>25</v>
      </c>
      <c r="L155" s="1"/>
      <c r="M155" s="141" t="s">
        <v>49</v>
      </c>
      <c r="N155" s="1" t="s">
        <v>470</v>
      </c>
      <c r="O155" s="1" t="s">
        <v>471</v>
      </c>
      <c r="P155" s="1" t="s">
        <v>472</v>
      </c>
      <c r="Q155" s="1" t="s">
        <v>473</v>
      </c>
      <c r="R155" s="1" t="s">
        <v>474</v>
      </c>
      <c r="S155" s="1" t="s">
        <v>475</v>
      </c>
      <c r="T155" s="25">
        <v>2.0</v>
      </c>
      <c r="U155" s="25">
        <v>1.0</v>
      </c>
      <c r="AF155" s="65"/>
    </row>
    <row r="156">
      <c r="A156" s="405">
        <v>41778.0</v>
      </c>
      <c r="B156" s="1" t="s">
        <v>217</v>
      </c>
      <c r="C156" s="1" t="s">
        <v>1164</v>
      </c>
      <c r="D156" s="1" t="s">
        <v>2048</v>
      </c>
      <c r="E156" s="1" t="s">
        <v>23</v>
      </c>
      <c r="F156" s="8">
        <v>2.97E8</v>
      </c>
      <c r="G156" s="1">
        <v>65.0</v>
      </c>
      <c r="H156" s="1" t="s">
        <v>39</v>
      </c>
      <c r="I156" s="29" t="str">
        <f t="shared" si="5"/>
        <v>7</v>
      </c>
      <c r="J156" s="23">
        <v>39155.0</v>
      </c>
      <c r="K156" s="1" t="s">
        <v>25</v>
      </c>
      <c r="L156" s="1">
        <v>53.0</v>
      </c>
      <c r="M156" s="141" t="s">
        <v>49</v>
      </c>
      <c r="N156" s="1" t="s">
        <v>132</v>
      </c>
      <c r="O156" s="1" t="s">
        <v>226</v>
      </c>
      <c r="P156" s="1" t="s">
        <v>227</v>
      </c>
      <c r="Q156" s="1" t="s">
        <v>135</v>
      </c>
      <c r="R156" s="1" t="s">
        <v>2049</v>
      </c>
      <c r="S156" s="1" t="s">
        <v>2051</v>
      </c>
      <c r="T156" s="25">
        <v>2.0</v>
      </c>
      <c r="U156" s="25">
        <v>1.0</v>
      </c>
      <c r="AF156" s="65"/>
    </row>
    <row r="157">
      <c r="A157" s="405">
        <v>41776.0</v>
      </c>
      <c r="B157" s="1" t="s">
        <v>3076</v>
      </c>
      <c r="C157" s="1" t="s">
        <v>3083</v>
      </c>
      <c r="D157" s="1" t="s">
        <v>3078</v>
      </c>
      <c r="E157" s="1" t="s">
        <v>1055</v>
      </c>
      <c r="F157" s="8">
        <v>2.96E8</v>
      </c>
      <c r="G157" s="1">
        <v>75.0</v>
      </c>
      <c r="H157" s="1" t="s">
        <v>39</v>
      </c>
      <c r="I157" s="29" t="str">
        <f t="shared" si="5"/>
        <v>7</v>
      </c>
      <c r="J157" s="23">
        <v>39146.0</v>
      </c>
      <c r="K157" s="1" t="s">
        <v>1057</v>
      </c>
      <c r="L157" s="1">
        <v>55.0</v>
      </c>
      <c r="M157" s="141" t="s">
        <v>49</v>
      </c>
      <c r="N157" s="1" t="s">
        <v>328</v>
      </c>
      <c r="O157" s="1" t="s">
        <v>3079</v>
      </c>
      <c r="P157" s="1" t="s">
        <v>3080</v>
      </c>
      <c r="Q157" s="1" t="s">
        <v>3081</v>
      </c>
      <c r="R157" s="1" t="s">
        <v>3082</v>
      </c>
      <c r="S157" s="1">
        <v>4.088492667E9</v>
      </c>
      <c r="T157" s="25">
        <v>2.0</v>
      </c>
      <c r="U157" s="25">
        <v>1.0</v>
      </c>
      <c r="AF157" s="65"/>
    </row>
    <row r="158">
      <c r="A158" s="410">
        <v>41776.0</v>
      </c>
      <c r="B158" s="114" t="s">
        <v>1150</v>
      </c>
      <c r="C158" s="114" t="s">
        <v>174</v>
      </c>
      <c r="D158" s="114" t="s">
        <v>1151</v>
      </c>
      <c r="E158" s="114" t="s">
        <v>1055</v>
      </c>
      <c r="F158" s="116">
        <v>2.96E8</v>
      </c>
      <c r="G158" s="114">
        <v>75.0</v>
      </c>
      <c r="H158" s="114" t="s">
        <v>39</v>
      </c>
      <c r="I158" s="188" t="str">
        <f t="shared" si="5"/>
        <v>7</v>
      </c>
      <c r="J158" s="189">
        <v>39137.0</v>
      </c>
      <c r="K158" s="114" t="s">
        <v>1057</v>
      </c>
      <c r="L158" s="114">
        <v>70.0</v>
      </c>
      <c r="M158" s="142" t="s">
        <v>49</v>
      </c>
      <c r="N158" s="114" t="s">
        <v>233</v>
      </c>
      <c r="O158" s="114" t="s">
        <v>234</v>
      </c>
      <c r="P158" s="114" t="s">
        <v>235</v>
      </c>
      <c r="Q158" s="114" t="s">
        <v>354</v>
      </c>
      <c r="R158" s="114" t="s">
        <v>1529</v>
      </c>
      <c r="S158" s="114" t="s">
        <v>1530</v>
      </c>
      <c r="T158" s="25">
        <v>2.0</v>
      </c>
      <c r="U158" s="25">
        <v>1.0</v>
      </c>
      <c r="V158" s="191"/>
      <c r="W158" s="191"/>
      <c r="X158" s="191"/>
      <c r="Y158" s="191"/>
      <c r="Z158" s="191"/>
      <c r="AA158" s="191"/>
      <c r="AB158" s="191"/>
      <c r="AC158" s="191"/>
      <c r="AD158" s="191"/>
      <c r="AE158" s="191"/>
      <c r="AF158" s="353"/>
      <c r="AG158" s="6"/>
      <c r="AH158" s="6"/>
      <c r="AI158" s="6"/>
      <c r="AJ158" s="6"/>
    </row>
    <row r="159">
      <c r="A159" s="7">
        <v>41778.0</v>
      </c>
      <c r="B159" s="1" t="s">
        <v>217</v>
      </c>
      <c r="C159" s="1" t="s">
        <v>1309</v>
      </c>
      <c r="D159" s="1" t="s">
        <v>2048</v>
      </c>
      <c r="E159" s="1" t="s">
        <v>23</v>
      </c>
      <c r="F159" s="8">
        <v>2.97E8</v>
      </c>
      <c r="G159" s="1">
        <v>65.0</v>
      </c>
      <c r="H159" s="1" t="s">
        <v>39</v>
      </c>
      <c r="I159" s="29" t="str">
        <f t="shared" si="5"/>
        <v>5</v>
      </c>
      <c r="J159" s="23">
        <v>40051.0</v>
      </c>
      <c r="K159" s="1" t="s">
        <v>25</v>
      </c>
      <c r="L159" s="1">
        <v>69.0</v>
      </c>
      <c r="M159" s="193" t="s">
        <v>115</v>
      </c>
      <c r="N159" s="1" t="s">
        <v>132</v>
      </c>
      <c r="O159" s="1" t="s">
        <v>226</v>
      </c>
      <c r="P159" s="1" t="s">
        <v>227</v>
      </c>
      <c r="Q159" s="1" t="s">
        <v>135</v>
      </c>
      <c r="R159" s="1" t="s">
        <v>2049</v>
      </c>
      <c r="S159" s="1" t="s">
        <v>2050</v>
      </c>
      <c r="T159" s="25">
        <v>6.0</v>
      </c>
      <c r="U159" s="25">
        <v>1.0</v>
      </c>
    </row>
    <row r="160">
      <c r="A160" s="118">
        <v>41773.0</v>
      </c>
      <c r="B160" s="114" t="s">
        <v>2446</v>
      </c>
      <c r="C160" s="114" t="s">
        <v>2447</v>
      </c>
      <c r="D160" s="114" t="s">
        <v>2448</v>
      </c>
      <c r="E160" s="114" t="s">
        <v>1055</v>
      </c>
      <c r="F160" s="116">
        <v>2.95E8</v>
      </c>
      <c r="G160" s="114">
        <v>75.0</v>
      </c>
      <c r="H160" s="114" t="s">
        <v>39</v>
      </c>
      <c r="I160" s="188" t="str">
        <f t="shared" si="5"/>
        <v>7</v>
      </c>
      <c r="J160" s="189">
        <v>39122.0</v>
      </c>
      <c r="K160" s="114" t="s">
        <v>1057</v>
      </c>
      <c r="L160" s="114" t="s">
        <v>2891</v>
      </c>
      <c r="M160" s="200" t="s">
        <v>115</v>
      </c>
      <c r="N160" s="114" t="s">
        <v>233</v>
      </c>
      <c r="O160" s="114" t="s">
        <v>234</v>
      </c>
      <c r="P160" s="114" t="s">
        <v>235</v>
      </c>
      <c r="Q160" s="114" t="s">
        <v>2893</v>
      </c>
      <c r="R160" s="114" t="s">
        <v>2889</v>
      </c>
      <c r="S160" s="114" t="s">
        <v>2890</v>
      </c>
      <c r="T160" s="241">
        <v>6.0</v>
      </c>
      <c r="U160" s="241">
        <v>1.0</v>
      </c>
      <c r="V160" s="191"/>
      <c r="W160" s="191"/>
      <c r="X160" s="191"/>
      <c r="Y160" s="191"/>
      <c r="Z160" s="191"/>
      <c r="AA160" s="191"/>
      <c r="AB160" s="191"/>
      <c r="AC160" s="191"/>
      <c r="AD160" s="191"/>
      <c r="AE160" s="191"/>
      <c r="AF160" s="191"/>
      <c r="AG160" s="6"/>
      <c r="AH160" s="6"/>
      <c r="AI160" s="6"/>
      <c r="AJ160" s="6"/>
    </row>
    <row r="161">
      <c r="A161" s="7">
        <v>41731.0</v>
      </c>
      <c r="B161" s="1" t="s">
        <v>2747</v>
      </c>
      <c r="C161" s="1" t="s">
        <v>735</v>
      </c>
      <c r="D161" s="1" t="s">
        <v>2748</v>
      </c>
      <c r="E161" s="1" t="s">
        <v>1055</v>
      </c>
      <c r="F161" s="8">
        <v>2.77E8</v>
      </c>
      <c r="G161" s="1">
        <v>75.0</v>
      </c>
      <c r="H161" s="1" t="s">
        <v>39</v>
      </c>
      <c r="I161" s="29" t="str">
        <f t="shared" si="5"/>
        <v>8</v>
      </c>
      <c r="J161" s="23">
        <v>38765.0</v>
      </c>
      <c r="K161" s="1" t="s">
        <v>1057</v>
      </c>
      <c r="L161" s="1">
        <v>62.0</v>
      </c>
      <c r="M161" s="10" t="s">
        <v>78</v>
      </c>
      <c r="N161" s="1" t="s">
        <v>2749</v>
      </c>
      <c r="O161" s="1" t="s">
        <v>2175</v>
      </c>
      <c r="P161" s="1" t="s">
        <v>2750</v>
      </c>
      <c r="Q161" s="1" t="s">
        <v>2751</v>
      </c>
      <c r="R161" s="1" t="s">
        <v>2752</v>
      </c>
      <c r="S161" s="1" t="s">
        <v>2753</v>
      </c>
      <c r="T161" s="25">
        <v>1.0</v>
      </c>
      <c r="U161" s="25">
        <v>3.0</v>
      </c>
    </row>
    <row r="162">
      <c r="A162" s="7">
        <v>41775.0</v>
      </c>
      <c r="B162" s="1" t="s">
        <v>2944</v>
      </c>
      <c r="C162" s="1" t="s">
        <v>2950</v>
      </c>
      <c r="D162" s="1" t="s">
        <v>2946</v>
      </c>
      <c r="E162" s="1" t="s">
        <v>1055</v>
      </c>
      <c r="F162" s="8">
        <v>2.96E8</v>
      </c>
      <c r="G162" s="1">
        <v>75.0</v>
      </c>
      <c r="H162" s="1" t="s">
        <v>39</v>
      </c>
      <c r="I162" s="29" t="str">
        <f t="shared" si="5"/>
        <v>8</v>
      </c>
      <c r="J162" s="23">
        <v>38871.0</v>
      </c>
      <c r="K162" s="1" t="s">
        <v>1057</v>
      </c>
      <c r="L162" s="1">
        <v>48.0</v>
      </c>
      <c r="M162" s="10" t="s">
        <v>169</v>
      </c>
      <c r="N162" s="1" t="s">
        <v>2947</v>
      </c>
      <c r="O162" s="1" t="s">
        <v>2351</v>
      </c>
      <c r="P162" s="1" t="s">
        <v>2512</v>
      </c>
      <c r="Q162" s="1" t="s">
        <v>2513</v>
      </c>
      <c r="R162" s="1" t="s">
        <v>2948</v>
      </c>
      <c r="S162" s="1" t="s">
        <v>2949</v>
      </c>
      <c r="T162" s="25">
        <v>1.0</v>
      </c>
      <c r="U162" s="25">
        <v>3.0</v>
      </c>
    </row>
    <row r="163">
      <c r="A163" s="2">
        <v>41724.0</v>
      </c>
      <c r="B163" s="3" t="s">
        <v>1170</v>
      </c>
      <c r="C163" s="3" t="s">
        <v>1171</v>
      </c>
      <c r="D163" s="3" t="s">
        <v>1173</v>
      </c>
      <c r="E163" s="3" t="s">
        <v>1055</v>
      </c>
      <c r="F163" s="4">
        <v>2.74E8</v>
      </c>
      <c r="G163" s="3">
        <v>75.0</v>
      </c>
      <c r="H163" s="3" t="s">
        <v>39</v>
      </c>
      <c r="I163" s="148" t="str">
        <f t="shared" si="5"/>
        <v>8</v>
      </c>
      <c r="J163" s="149">
        <v>38965.0</v>
      </c>
      <c r="K163" s="41"/>
      <c r="L163" s="3">
        <v>54.0</v>
      </c>
      <c r="M163" s="10" t="s">
        <v>169</v>
      </c>
      <c r="N163" s="3" t="s">
        <v>2138</v>
      </c>
      <c r="O163" s="3" t="s">
        <v>2139</v>
      </c>
      <c r="P163" s="3" t="s">
        <v>1825</v>
      </c>
      <c r="Q163" s="3" t="s">
        <v>2140</v>
      </c>
      <c r="R163" s="3" t="s">
        <v>2141</v>
      </c>
      <c r="S163" s="3">
        <v>6.263762985E9</v>
      </c>
      <c r="T163" s="25">
        <v>1.0</v>
      </c>
      <c r="U163" s="25">
        <v>3.0</v>
      </c>
      <c r="V163" s="6"/>
      <c r="W163" s="6"/>
      <c r="X163" s="6"/>
      <c r="Y163" s="6"/>
      <c r="Z163" s="6"/>
      <c r="AA163" s="6"/>
      <c r="AB163" s="6"/>
      <c r="AC163" s="6"/>
      <c r="AD163" s="6"/>
      <c r="AE163" s="6"/>
      <c r="AF163" s="6"/>
      <c r="AG163" s="6"/>
      <c r="AH163" s="6"/>
      <c r="AI163" s="6"/>
      <c r="AJ163" s="6"/>
    </row>
    <row r="164">
      <c r="A164" s="7">
        <v>41758.0</v>
      </c>
      <c r="B164" s="1" t="s">
        <v>2314</v>
      </c>
      <c r="C164" s="1" t="s">
        <v>2315</v>
      </c>
      <c r="D164" s="1" t="s">
        <v>2316</v>
      </c>
      <c r="E164" s="1" t="s">
        <v>1055</v>
      </c>
      <c r="F164" s="8">
        <v>2.88E8</v>
      </c>
      <c r="G164" s="1">
        <v>75.0</v>
      </c>
      <c r="H164" s="1" t="s">
        <v>39</v>
      </c>
      <c r="I164" s="29" t="str">
        <f t="shared" si="5"/>
        <v>8</v>
      </c>
      <c r="J164" s="23">
        <v>38766.0</v>
      </c>
      <c r="K164" s="64"/>
      <c r="L164" s="1" t="s">
        <v>2317</v>
      </c>
      <c r="M164" s="10" t="s">
        <v>169</v>
      </c>
      <c r="N164" s="1" t="s">
        <v>2220</v>
      </c>
      <c r="O164" s="1" t="s">
        <v>2319</v>
      </c>
      <c r="P164" s="1" t="s">
        <v>2176</v>
      </c>
      <c r="Q164" s="1" t="s">
        <v>2320</v>
      </c>
      <c r="R164" s="1" t="s">
        <v>2321</v>
      </c>
      <c r="S164" s="1" t="s">
        <v>2322</v>
      </c>
      <c r="T164" s="25">
        <v>1.0</v>
      </c>
      <c r="U164" s="25">
        <v>3.0</v>
      </c>
    </row>
    <row r="165">
      <c r="A165" s="7">
        <v>41772.0</v>
      </c>
      <c r="B165" s="1" t="s">
        <v>2357</v>
      </c>
      <c r="C165" s="1" t="s">
        <v>2788</v>
      </c>
      <c r="D165" s="1" t="s">
        <v>2359</v>
      </c>
      <c r="E165" s="1" t="s">
        <v>1055</v>
      </c>
      <c r="F165" s="8">
        <v>2.94E8</v>
      </c>
      <c r="G165" s="1">
        <v>75.0</v>
      </c>
      <c r="H165" s="1" t="s">
        <v>39</v>
      </c>
      <c r="I165" s="29" t="str">
        <f t="shared" si="5"/>
        <v>9</v>
      </c>
      <c r="J165" s="23">
        <v>38662.0</v>
      </c>
      <c r="K165" s="1" t="s">
        <v>1057</v>
      </c>
      <c r="L165" s="1">
        <v>56.0</v>
      </c>
      <c r="M165" s="10" t="s">
        <v>169</v>
      </c>
      <c r="N165" s="1" t="s">
        <v>1299</v>
      </c>
      <c r="O165" s="1" t="s">
        <v>2162</v>
      </c>
      <c r="P165" s="1" t="s">
        <v>2360</v>
      </c>
      <c r="Q165" s="1" t="s">
        <v>266</v>
      </c>
      <c r="R165" s="1" t="s">
        <v>2361</v>
      </c>
      <c r="S165" s="1" t="s">
        <v>2362</v>
      </c>
      <c r="T165" s="25">
        <v>1.0</v>
      </c>
      <c r="U165" s="25">
        <v>3.0</v>
      </c>
    </row>
    <row r="166">
      <c r="A166" s="7">
        <v>41773.0</v>
      </c>
      <c r="B166" s="1" t="s">
        <v>2822</v>
      </c>
      <c r="C166" s="1" t="s">
        <v>2823</v>
      </c>
      <c r="D166" s="1" t="s">
        <v>2824</v>
      </c>
      <c r="E166" s="1" t="s">
        <v>1055</v>
      </c>
      <c r="F166" s="8">
        <v>2.95E8</v>
      </c>
      <c r="G166" s="1">
        <v>75.0</v>
      </c>
      <c r="H166" s="1" t="s">
        <v>39</v>
      </c>
      <c r="I166" s="29" t="str">
        <f t="shared" si="5"/>
        <v>9</v>
      </c>
      <c r="J166" s="23">
        <v>38472.0</v>
      </c>
      <c r="K166" s="1" t="s">
        <v>1057</v>
      </c>
      <c r="L166" s="1">
        <v>64.0</v>
      </c>
      <c r="M166" s="10" t="s">
        <v>169</v>
      </c>
      <c r="N166" s="1" t="s">
        <v>1299</v>
      </c>
      <c r="O166" s="1" t="s">
        <v>2162</v>
      </c>
      <c r="P166" s="1" t="s">
        <v>2360</v>
      </c>
      <c r="Q166" s="1" t="s">
        <v>266</v>
      </c>
      <c r="R166" s="1" t="s">
        <v>2829</v>
      </c>
      <c r="S166" s="1" t="s">
        <v>2830</v>
      </c>
      <c r="T166" s="25">
        <v>1.0</v>
      </c>
      <c r="U166" s="25">
        <v>3.0</v>
      </c>
    </row>
    <row r="167">
      <c r="A167" s="32">
        <v>41772.0</v>
      </c>
      <c r="B167" s="33" t="s">
        <v>2363</v>
      </c>
      <c r="C167" s="33" t="s">
        <v>2797</v>
      </c>
      <c r="D167" s="33" t="s">
        <v>2365</v>
      </c>
      <c r="E167" s="33" t="s">
        <v>1055</v>
      </c>
      <c r="F167" s="34">
        <v>2.95E8</v>
      </c>
      <c r="G167" s="33">
        <v>75.0</v>
      </c>
      <c r="H167" s="33" t="s">
        <v>39</v>
      </c>
      <c r="I167" s="58" t="str">
        <f t="shared" si="5"/>
        <v>9</v>
      </c>
      <c r="J167" s="59">
        <v>38609.0</v>
      </c>
      <c r="K167" s="33" t="s">
        <v>1057</v>
      </c>
      <c r="L167" s="33">
        <v>84.0</v>
      </c>
      <c r="M167" s="104" t="s">
        <v>169</v>
      </c>
      <c r="N167" s="33" t="s">
        <v>1299</v>
      </c>
      <c r="O167" s="33" t="s">
        <v>2162</v>
      </c>
      <c r="P167" s="33" t="s">
        <v>2366</v>
      </c>
      <c r="Q167" s="33" t="s">
        <v>266</v>
      </c>
      <c r="R167" s="33" t="s">
        <v>2367</v>
      </c>
      <c r="S167" s="33" t="s">
        <v>2368</v>
      </c>
      <c r="T167" s="25">
        <v>1.0</v>
      </c>
      <c r="U167" s="25">
        <v>3.0</v>
      </c>
      <c r="V167" s="120"/>
      <c r="W167" s="120"/>
      <c r="X167" s="120"/>
      <c r="Y167" s="120"/>
      <c r="Z167" s="120"/>
      <c r="AA167" s="120"/>
      <c r="AB167" s="120"/>
      <c r="AC167" s="120"/>
      <c r="AD167" s="120"/>
      <c r="AE167" s="120"/>
      <c r="AF167" s="120"/>
    </row>
    <row r="168">
      <c r="A168" s="7">
        <v>41770.0</v>
      </c>
      <c r="B168" s="1" t="s">
        <v>2698</v>
      </c>
      <c r="C168" s="1" t="s">
        <v>2699</v>
      </c>
      <c r="D168" s="1" t="s">
        <v>2700</v>
      </c>
      <c r="E168" s="1" t="s">
        <v>1055</v>
      </c>
      <c r="F168" s="8">
        <v>2.94E8</v>
      </c>
      <c r="G168" s="1">
        <v>75.0</v>
      </c>
      <c r="H168" s="1" t="s">
        <v>39</v>
      </c>
      <c r="I168" s="29" t="str">
        <f t="shared" si="5"/>
        <v>8</v>
      </c>
      <c r="J168" s="23">
        <v>39033.0</v>
      </c>
      <c r="K168" s="1" t="s">
        <v>1057</v>
      </c>
      <c r="L168" s="1">
        <v>48.0</v>
      </c>
      <c r="M168" s="86" t="s">
        <v>26</v>
      </c>
      <c r="N168" s="1" t="s">
        <v>108</v>
      </c>
      <c r="O168" s="1" t="s">
        <v>109</v>
      </c>
      <c r="P168" s="1" t="s">
        <v>2701</v>
      </c>
      <c r="Q168" s="1" t="s">
        <v>161</v>
      </c>
      <c r="R168" s="1" t="s">
        <v>2702</v>
      </c>
      <c r="S168" s="1">
        <v>4.085075486E9</v>
      </c>
      <c r="T168" s="25">
        <v>5.0</v>
      </c>
      <c r="U168" s="25">
        <v>3.0</v>
      </c>
    </row>
    <row r="169">
      <c r="A169" s="7">
        <v>41775.0</v>
      </c>
      <c r="B169" s="1" t="s">
        <v>230</v>
      </c>
      <c r="C169" s="1" t="s">
        <v>94</v>
      </c>
      <c r="D169" s="1" t="s">
        <v>2975</v>
      </c>
      <c r="E169" s="1" t="s">
        <v>1055</v>
      </c>
      <c r="F169" s="8">
        <v>2.96E8</v>
      </c>
      <c r="G169" s="1">
        <v>75.0</v>
      </c>
      <c r="H169" s="1" t="s">
        <v>39</v>
      </c>
      <c r="I169" s="29" t="str">
        <f t="shared" si="5"/>
        <v>8</v>
      </c>
      <c r="J169" s="23">
        <v>38947.0</v>
      </c>
      <c r="K169" s="1" t="s">
        <v>1057</v>
      </c>
      <c r="L169" s="1">
        <v>58.0</v>
      </c>
      <c r="M169" s="86" t="s">
        <v>26</v>
      </c>
      <c r="N169" s="1" t="s">
        <v>132</v>
      </c>
      <c r="O169" s="1" t="s">
        <v>241</v>
      </c>
      <c r="P169" s="1" t="s">
        <v>227</v>
      </c>
      <c r="Q169" s="1" t="s">
        <v>135</v>
      </c>
      <c r="R169" s="1" t="s">
        <v>2978</v>
      </c>
      <c r="S169" s="1" t="s">
        <v>2979</v>
      </c>
      <c r="T169" s="25">
        <v>5.0</v>
      </c>
      <c r="U169" s="25">
        <v>3.0</v>
      </c>
    </row>
    <row r="170">
      <c r="A170" s="7">
        <v>41761.0</v>
      </c>
      <c r="B170" s="1" t="s">
        <v>238</v>
      </c>
      <c r="C170" s="1" t="s">
        <v>63</v>
      </c>
      <c r="D170" s="1" t="s">
        <v>239</v>
      </c>
      <c r="E170" s="1" t="s">
        <v>23</v>
      </c>
      <c r="F170" s="8">
        <v>2.9E8</v>
      </c>
      <c r="G170" s="1">
        <v>65.0</v>
      </c>
      <c r="H170" s="1" t="s">
        <v>39</v>
      </c>
      <c r="I170" s="29" t="str">
        <f t="shared" si="5"/>
        <v>7</v>
      </c>
      <c r="J170" s="23">
        <v>39404.0</v>
      </c>
      <c r="K170" s="1" t="s">
        <v>25</v>
      </c>
      <c r="L170" s="1"/>
      <c r="M170" s="86" t="s">
        <v>26</v>
      </c>
      <c r="N170" s="1" t="s">
        <v>132</v>
      </c>
      <c r="O170" s="1" t="s">
        <v>241</v>
      </c>
      <c r="P170" s="1" t="s">
        <v>179</v>
      </c>
      <c r="Q170" s="1" t="s">
        <v>135</v>
      </c>
      <c r="R170" s="1" t="s">
        <v>242</v>
      </c>
      <c r="S170" s="1" t="s">
        <v>243</v>
      </c>
      <c r="T170" s="25">
        <v>5.0</v>
      </c>
      <c r="U170" s="25">
        <v>3.0</v>
      </c>
    </row>
    <row r="171">
      <c r="A171" s="7">
        <v>41775.0</v>
      </c>
      <c r="B171" s="1" t="s">
        <v>3012</v>
      </c>
      <c r="C171" s="1" t="s">
        <v>3013</v>
      </c>
      <c r="D171" s="1" t="s">
        <v>3014</v>
      </c>
      <c r="E171" s="1" t="s">
        <v>1055</v>
      </c>
      <c r="F171" s="8">
        <v>2.96E8</v>
      </c>
      <c r="G171" s="1">
        <v>75.0</v>
      </c>
      <c r="H171" s="1" t="s">
        <v>39</v>
      </c>
      <c r="I171" s="29" t="str">
        <f t="shared" si="5"/>
        <v>9</v>
      </c>
      <c r="J171" s="23">
        <v>38542.0</v>
      </c>
      <c r="K171" s="1" t="s">
        <v>1057</v>
      </c>
      <c r="L171" s="1" t="s">
        <v>3015</v>
      </c>
      <c r="M171" s="86" t="s">
        <v>97</v>
      </c>
      <c r="N171" s="1" t="s">
        <v>3016</v>
      </c>
      <c r="O171" s="1" t="s">
        <v>3017</v>
      </c>
      <c r="P171" s="1" t="s">
        <v>3018</v>
      </c>
      <c r="Q171" s="1" t="s">
        <v>3019</v>
      </c>
      <c r="R171" s="1" t="s">
        <v>3020</v>
      </c>
      <c r="S171" s="1" t="s">
        <v>3021</v>
      </c>
      <c r="T171" s="25">
        <v>5.0</v>
      </c>
      <c r="U171" s="25">
        <v>3.0</v>
      </c>
    </row>
    <row r="172">
      <c r="A172" s="7">
        <v>41756.0</v>
      </c>
      <c r="B172" s="1" t="s">
        <v>2280</v>
      </c>
      <c r="C172" s="1" t="s">
        <v>2281</v>
      </c>
      <c r="D172" s="1" t="s">
        <v>2282</v>
      </c>
      <c r="E172" s="1" t="s">
        <v>1055</v>
      </c>
      <c r="F172" s="8">
        <v>2.87E8</v>
      </c>
      <c r="G172" s="1">
        <v>75.0</v>
      </c>
      <c r="H172" s="1" t="s">
        <v>39</v>
      </c>
      <c r="I172" s="29" t="str">
        <f t="shared" si="5"/>
        <v>9</v>
      </c>
      <c r="J172" s="23">
        <v>38482.0</v>
      </c>
      <c r="K172" s="64"/>
      <c r="L172" s="1" t="s">
        <v>2283</v>
      </c>
      <c r="M172" s="86" t="s">
        <v>97</v>
      </c>
      <c r="N172" s="1" t="s">
        <v>41</v>
      </c>
      <c r="O172" s="1" t="s">
        <v>42</v>
      </c>
      <c r="P172" s="1" t="s">
        <v>73</v>
      </c>
      <c r="Q172" s="1">
        <v>94040.0</v>
      </c>
      <c r="R172" s="1" t="s">
        <v>2285</v>
      </c>
      <c r="S172" s="1" t="s">
        <v>2286</v>
      </c>
      <c r="T172" s="25">
        <v>5.0</v>
      </c>
      <c r="U172" s="25">
        <v>3.0</v>
      </c>
    </row>
    <row r="173">
      <c r="A173" s="32">
        <v>41764.0</v>
      </c>
      <c r="B173" s="33" t="s">
        <v>285</v>
      </c>
      <c r="C173" s="33" t="s">
        <v>286</v>
      </c>
      <c r="D173" s="33" t="s">
        <v>287</v>
      </c>
      <c r="E173" s="33" t="s">
        <v>23</v>
      </c>
      <c r="F173" s="34">
        <v>2.91E8</v>
      </c>
      <c r="G173" s="33">
        <v>65.0</v>
      </c>
      <c r="H173" s="33" t="s">
        <v>39</v>
      </c>
      <c r="I173" s="58" t="str">
        <f t="shared" si="5"/>
        <v>9</v>
      </c>
      <c r="J173" s="59">
        <v>38569.0</v>
      </c>
      <c r="K173" s="33" t="s">
        <v>25</v>
      </c>
      <c r="L173" s="33"/>
      <c r="M173" s="86" t="s">
        <v>97</v>
      </c>
      <c r="N173" s="33" t="s">
        <v>289</v>
      </c>
      <c r="O173" s="33" t="s">
        <v>226</v>
      </c>
      <c r="P173" s="33" t="s">
        <v>179</v>
      </c>
      <c r="Q173" s="33" t="s">
        <v>290</v>
      </c>
      <c r="R173" s="33" t="s">
        <v>291</v>
      </c>
      <c r="S173" s="33" t="s">
        <v>292</v>
      </c>
      <c r="T173" s="25">
        <v>5.0</v>
      </c>
      <c r="U173" s="25">
        <v>3.0</v>
      </c>
      <c r="V173" s="120"/>
      <c r="W173" s="120"/>
      <c r="X173" s="120"/>
      <c r="Y173" s="120"/>
      <c r="Z173" s="120"/>
      <c r="AA173" s="120"/>
      <c r="AB173" s="120"/>
      <c r="AC173" s="120"/>
      <c r="AD173" s="120"/>
      <c r="AE173" s="120"/>
      <c r="AF173" s="120"/>
    </row>
    <row r="174">
      <c r="A174" s="7">
        <v>41764.0</v>
      </c>
      <c r="B174" s="1" t="s">
        <v>222</v>
      </c>
      <c r="C174" s="1" t="s">
        <v>293</v>
      </c>
      <c r="D174" s="1" t="s">
        <v>224</v>
      </c>
      <c r="E174" s="1" t="s">
        <v>23</v>
      </c>
      <c r="F174" s="8">
        <v>2.91E8</v>
      </c>
      <c r="G174" s="1">
        <v>65.0</v>
      </c>
      <c r="H174" s="1" t="s">
        <v>39</v>
      </c>
      <c r="I174" s="29" t="str">
        <f t="shared" si="5"/>
        <v>8</v>
      </c>
      <c r="J174" s="23">
        <v>38997.0</v>
      </c>
      <c r="K174" s="1" t="s">
        <v>25</v>
      </c>
      <c r="L174" s="1"/>
      <c r="M174" s="141" t="s">
        <v>49</v>
      </c>
      <c r="N174" s="1" t="s">
        <v>132</v>
      </c>
      <c r="O174" s="1" t="s">
        <v>226</v>
      </c>
      <c r="P174" s="1" t="s">
        <v>179</v>
      </c>
      <c r="Q174" s="1" t="s">
        <v>135</v>
      </c>
      <c r="R174" s="1" t="s">
        <v>228</v>
      </c>
      <c r="S174" s="1" t="s">
        <v>229</v>
      </c>
      <c r="T174" s="25">
        <v>2.0</v>
      </c>
      <c r="U174" s="25">
        <v>3.0</v>
      </c>
    </row>
    <row r="175">
      <c r="A175" s="7">
        <v>41761.0</v>
      </c>
      <c r="B175" s="1" t="s">
        <v>217</v>
      </c>
      <c r="C175" s="1" t="s">
        <v>218</v>
      </c>
      <c r="D175" s="1" t="s">
        <v>219</v>
      </c>
      <c r="E175" s="1" t="s">
        <v>23</v>
      </c>
      <c r="F175" s="8">
        <v>2.9E8</v>
      </c>
      <c r="G175" s="1">
        <v>65.0</v>
      </c>
      <c r="H175" s="1" t="s">
        <v>39</v>
      </c>
      <c r="I175" s="29" t="str">
        <f t="shared" si="5"/>
        <v>8</v>
      </c>
      <c r="J175" s="23">
        <v>38816.0</v>
      </c>
      <c r="K175" s="1" t="s">
        <v>25</v>
      </c>
      <c r="L175" s="1"/>
      <c r="M175" s="141" t="s">
        <v>49</v>
      </c>
      <c r="N175" s="1" t="s">
        <v>41</v>
      </c>
      <c r="O175" s="1" t="s">
        <v>59</v>
      </c>
      <c r="P175" s="1" t="s">
        <v>43</v>
      </c>
      <c r="Q175" s="1" t="s">
        <v>44</v>
      </c>
      <c r="R175" s="1" t="s">
        <v>220</v>
      </c>
      <c r="S175" s="1">
        <v>4.088298222E9</v>
      </c>
      <c r="T175" s="25">
        <v>2.0</v>
      </c>
      <c r="U175" s="25">
        <v>3.0</v>
      </c>
    </row>
    <row r="176">
      <c r="A176" s="7">
        <v>41774.0</v>
      </c>
      <c r="B176" s="1" t="s">
        <v>2919</v>
      </c>
      <c r="C176" s="1" t="s">
        <v>2920</v>
      </c>
      <c r="D176" s="1" t="s">
        <v>2921</v>
      </c>
      <c r="E176" s="1" t="s">
        <v>1055</v>
      </c>
      <c r="F176" s="8">
        <v>2.96E8</v>
      </c>
      <c r="G176" s="1">
        <v>75.0</v>
      </c>
      <c r="H176" s="1" t="s">
        <v>39</v>
      </c>
      <c r="I176" s="29" t="str">
        <f t="shared" si="5"/>
        <v>8</v>
      </c>
      <c r="J176" s="23">
        <v>38903.0</v>
      </c>
      <c r="K176" s="1" t="s">
        <v>1057</v>
      </c>
      <c r="L176" s="1" t="s">
        <v>2922</v>
      </c>
      <c r="M176" s="141" t="s">
        <v>49</v>
      </c>
      <c r="N176" s="1" t="s">
        <v>2915</v>
      </c>
      <c r="O176" s="1" t="s">
        <v>109</v>
      </c>
      <c r="P176" s="1" t="s">
        <v>2916</v>
      </c>
      <c r="Q176" s="1" t="s">
        <v>82</v>
      </c>
      <c r="R176" s="1" t="s">
        <v>2923</v>
      </c>
      <c r="S176" s="1" t="s">
        <v>2924</v>
      </c>
      <c r="T176" s="25">
        <v>2.0</v>
      </c>
      <c r="U176" s="25">
        <v>3.0</v>
      </c>
    </row>
    <row r="177">
      <c r="A177" s="6"/>
      <c r="B177" s="232" t="s">
        <v>1498</v>
      </c>
      <c r="C177" s="11" t="s">
        <v>1509</v>
      </c>
      <c r="D177" s="6"/>
      <c r="E177" s="6"/>
      <c r="F177" s="6"/>
      <c r="G177" s="6"/>
      <c r="H177" s="232" t="s">
        <v>39</v>
      </c>
      <c r="I177" s="5" t="str">
        <f t="shared" si="5"/>
        <v>9</v>
      </c>
      <c r="J177" s="368">
        <v>38561.0</v>
      </c>
      <c r="K177" s="6"/>
      <c r="L177" s="232">
        <v>62.0</v>
      </c>
      <c r="M177" s="141" t="s">
        <v>49</v>
      </c>
      <c r="N177" s="232" t="s">
        <v>380</v>
      </c>
      <c r="O177" s="6"/>
      <c r="P177" s="6"/>
      <c r="Q177" s="6"/>
      <c r="R177" s="232" t="s">
        <v>1506</v>
      </c>
      <c r="S177" s="232" t="s">
        <v>1515</v>
      </c>
      <c r="T177" s="25">
        <v>2.0</v>
      </c>
      <c r="U177" s="25">
        <v>3.0</v>
      </c>
      <c r="V177" s="6"/>
      <c r="W177" s="6"/>
      <c r="X177" s="6"/>
      <c r="Y177" s="6"/>
      <c r="Z177" s="6"/>
      <c r="AA177" s="6"/>
      <c r="AB177" s="6"/>
      <c r="AC177" s="6"/>
      <c r="AD177" s="6"/>
      <c r="AE177" s="6"/>
    </row>
    <row r="178">
      <c r="A178" s="7">
        <v>41776.0</v>
      </c>
      <c r="B178" s="1" t="s">
        <v>3084</v>
      </c>
      <c r="C178" s="1" t="s">
        <v>3090</v>
      </c>
      <c r="D178" s="1" t="s">
        <v>3086</v>
      </c>
      <c r="E178" s="1" t="s">
        <v>1055</v>
      </c>
      <c r="F178" s="8">
        <v>2.96E8</v>
      </c>
      <c r="G178" s="1">
        <v>75.0</v>
      </c>
      <c r="H178" s="1" t="s">
        <v>39</v>
      </c>
      <c r="I178" s="29" t="str">
        <f t="shared" si="5"/>
        <v>8</v>
      </c>
      <c r="J178" s="23">
        <v>39020.0</v>
      </c>
      <c r="K178" s="1" t="s">
        <v>1057</v>
      </c>
      <c r="L178" s="1">
        <v>61.0</v>
      </c>
      <c r="M178" s="141" t="s">
        <v>49</v>
      </c>
      <c r="N178" s="1" t="s">
        <v>132</v>
      </c>
      <c r="O178" s="1" t="s">
        <v>226</v>
      </c>
      <c r="P178" s="1" t="s">
        <v>227</v>
      </c>
      <c r="Q178" s="1" t="s">
        <v>3087</v>
      </c>
      <c r="R178" s="1" t="s">
        <v>3088</v>
      </c>
      <c r="S178" s="1" t="s">
        <v>3089</v>
      </c>
      <c r="T178" s="25">
        <v>2.0</v>
      </c>
      <c r="U178" s="25">
        <v>3.0</v>
      </c>
    </row>
    <row r="179">
      <c r="A179" s="7">
        <v>41776.0</v>
      </c>
      <c r="B179" s="1" t="s">
        <v>3097</v>
      </c>
      <c r="C179" s="1" t="s">
        <v>3098</v>
      </c>
      <c r="D179" s="1" t="s">
        <v>3099</v>
      </c>
      <c r="E179" s="1" t="s">
        <v>1055</v>
      </c>
      <c r="F179" s="8">
        <v>2.96E8</v>
      </c>
      <c r="G179" s="1">
        <v>75.0</v>
      </c>
      <c r="H179" s="1" t="s">
        <v>39</v>
      </c>
      <c r="I179" s="29" t="str">
        <f t="shared" si="5"/>
        <v>8</v>
      </c>
      <c r="J179" s="23">
        <v>38732.0</v>
      </c>
      <c r="K179" s="1" t="s">
        <v>1057</v>
      </c>
      <c r="L179" s="1">
        <v>63.0</v>
      </c>
      <c r="M179" s="141" t="s">
        <v>49</v>
      </c>
      <c r="N179" s="1" t="s">
        <v>344</v>
      </c>
      <c r="O179" s="1" t="s">
        <v>1101</v>
      </c>
      <c r="P179" s="1" t="s">
        <v>2110</v>
      </c>
      <c r="Q179" s="1" t="s">
        <v>323</v>
      </c>
      <c r="R179" s="1" t="s">
        <v>3100</v>
      </c>
      <c r="S179" s="1" t="s">
        <v>3101</v>
      </c>
      <c r="T179" s="25">
        <v>2.0</v>
      </c>
      <c r="U179" s="25">
        <v>3.0</v>
      </c>
    </row>
    <row r="180">
      <c r="A180" s="7">
        <v>41760.0</v>
      </c>
      <c r="B180" s="1" t="s">
        <v>2479</v>
      </c>
      <c r="C180" s="1" t="s">
        <v>2480</v>
      </c>
      <c r="D180" s="1" t="s">
        <v>2481</v>
      </c>
      <c r="E180" s="1" t="s">
        <v>1055</v>
      </c>
      <c r="F180" s="8">
        <v>2.89E8</v>
      </c>
      <c r="G180" s="1">
        <v>75.0</v>
      </c>
      <c r="H180" s="1" t="s">
        <v>39</v>
      </c>
      <c r="I180" s="29" t="str">
        <f t="shared" si="5"/>
        <v>8</v>
      </c>
      <c r="J180" s="23">
        <v>39020.0</v>
      </c>
      <c r="K180" s="64"/>
      <c r="L180" s="1" t="s">
        <v>2483</v>
      </c>
      <c r="M180" s="141" t="s">
        <v>49</v>
      </c>
      <c r="N180" s="1" t="s">
        <v>2484</v>
      </c>
      <c r="O180" s="1" t="s">
        <v>1890</v>
      </c>
      <c r="P180" s="1" t="s">
        <v>2485</v>
      </c>
      <c r="Q180" s="1">
        <v>95020.0</v>
      </c>
      <c r="R180" s="1" t="s">
        <v>2486</v>
      </c>
      <c r="S180" s="1" t="s">
        <v>2487</v>
      </c>
      <c r="T180" s="25">
        <v>2.0</v>
      </c>
      <c r="U180" s="25">
        <v>3.0</v>
      </c>
    </row>
    <row r="181">
      <c r="A181" s="7">
        <v>41768.0</v>
      </c>
      <c r="B181" s="1" t="s">
        <v>2644</v>
      </c>
      <c r="C181" s="1" t="s">
        <v>2645</v>
      </c>
      <c r="D181" s="1" t="s">
        <v>2646</v>
      </c>
      <c r="E181" s="1" t="s">
        <v>1055</v>
      </c>
      <c r="F181" s="8">
        <v>2.93E8</v>
      </c>
      <c r="G181" s="1">
        <v>75.0</v>
      </c>
      <c r="H181" s="1" t="s">
        <v>39</v>
      </c>
      <c r="I181" s="29" t="str">
        <f t="shared" si="5"/>
        <v>8</v>
      </c>
      <c r="J181" s="23">
        <v>38890.0</v>
      </c>
      <c r="K181" s="64"/>
      <c r="L181" s="1">
        <v>60.0</v>
      </c>
      <c r="M181" s="141" t="s">
        <v>49</v>
      </c>
      <c r="N181" s="1" t="s">
        <v>132</v>
      </c>
      <c r="O181" s="1" t="s">
        <v>226</v>
      </c>
      <c r="P181" s="1" t="s">
        <v>227</v>
      </c>
      <c r="Q181" s="1" t="s">
        <v>135</v>
      </c>
      <c r="R181" s="1" t="s">
        <v>2649</v>
      </c>
      <c r="S181" s="1" t="s">
        <v>2650</v>
      </c>
      <c r="T181" s="25">
        <v>2.0</v>
      </c>
      <c r="U181" s="25">
        <v>3.0</v>
      </c>
    </row>
    <row r="182">
      <c r="A182" s="7">
        <v>41761.0</v>
      </c>
      <c r="B182" s="1" t="s">
        <v>2515</v>
      </c>
      <c r="C182" s="1" t="s">
        <v>2516</v>
      </c>
      <c r="D182" s="1" t="s">
        <v>2517</v>
      </c>
      <c r="E182" s="1" t="s">
        <v>1055</v>
      </c>
      <c r="F182" s="8">
        <v>2.9E8</v>
      </c>
      <c r="G182" s="1">
        <v>75.0</v>
      </c>
      <c r="H182" s="1" t="s">
        <v>39</v>
      </c>
      <c r="I182" s="29" t="str">
        <f t="shared" si="5"/>
        <v>8</v>
      </c>
      <c r="J182" s="23">
        <v>38824.0</v>
      </c>
      <c r="K182" s="64"/>
      <c r="L182" s="1">
        <v>59.0</v>
      </c>
      <c r="M182" s="141" t="s">
        <v>49</v>
      </c>
      <c r="N182" s="1" t="s">
        <v>2519</v>
      </c>
      <c r="O182" s="1" t="s">
        <v>944</v>
      </c>
      <c r="P182" s="1" t="s">
        <v>179</v>
      </c>
      <c r="Q182" s="1" t="s">
        <v>135</v>
      </c>
      <c r="R182" s="1" t="s">
        <v>2520</v>
      </c>
      <c r="S182" s="1" t="s">
        <v>2521</v>
      </c>
      <c r="T182" s="25">
        <v>2.0</v>
      </c>
      <c r="U182" s="25">
        <v>3.0</v>
      </c>
    </row>
    <row r="183">
      <c r="A183" s="7">
        <v>41766.0</v>
      </c>
      <c r="B183" s="10" t="s">
        <v>2587</v>
      </c>
      <c r="C183" s="10" t="s">
        <v>2588</v>
      </c>
      <c r="D183" s="10" t="s">
        <v>2589</v>
      </c>
      <c r="E183" s="10" t="s">
        <v>1055</v>
      </c>
      <c r="F183" s="290">
        <v>2.92E8</v>
      </c>
      <c r="G183" s="10">
        <v>75.0</v>
      </c>
      <c r="H183" s="10" t="s">
        <v>39</v>
      </c>
      <c r="I183" s="462" t="str">
        <f t="shared" si="5"/>
        <v>8</v>
      </c>
      <c r="J183" s="463">
        <v>39022.0</v>
      </c>
      <c r="K183" s="46"/>
      <c r="L183" s="10">
        <v>65.0</v>
      </c>
      <c r="M183" s="141" t="s">
        <v>49</v>
      </c>
      <c r="N183" s="1" t="s">
        <v>470</v>
      </c>
      <c r="O183" s="1" t="s">
        <v>2591</v>
      </c>
      <c r="P183" s="1" t="s">
        <v>472</v>
      </c>
      <c r="Q183" s="1" t="s">
        <v>2592</v>
      </c>
      <c r="R183" s="1" t="s">
        <v>2593</v>
      </c>
      <c r="S183" s="1">
        <v>9.166011239E9</v>
      </c>
      <c r="T183" s="25">
        <v>2.0</v>
      </c>
      <c r="U183" s="25">
        <v>3.0</v>
      </c>
    </row>
    <row r="184">
      <c r="A184" s="7">
        <v>41776.0</v>
      </c>
      <c r="B184" s="1" t="s">
        <v>3059</v>
      </c>
      <c r="C184" s="1" t="s">
        <v>317</v>
      </c>
      <c r="D184" s="1" t="s">
        <v>3060</v>
      </c>
      <c r="E184" s="1" t="s">
        <v>1055</v>
      </c>
      <c r="F184" s="8">
        <v>2.96E8</v>
      </c>
      <c r="G184" s="1">
        <v>75.0</v>
      </c>
      <c r="H184" s="1" t="s">
        <v>39</v>
      </c>
      <c r="I184" s="29" t="str">
        <f t="shared" si="5"/>
        <v>9</v>
      </c>
      <c r="J184" s="23">
        <v>38620.0</v>
      </c>
      <c r="K184" s="1" t="s">
        <v>1057</v>
      </c>
      <c r="L184" s="1">
        <v>80.0</v>
      </c>
      <c r="M184" s="141" t="s">
        <v>49</v>
      </c>
      <c r="N184" s="1" t="s">
        <v>58</v>
      </c>
      <c r="O184" s="1" t="s">
        <v>2028</v>
      </c>
      <c r="P184" s="1" t="s">
        <v>3061</v>
      </c>
      <c r="Q184" s="1" t="s">
        <v>3062</v>
      </c>
      <c r="R184" s="1" t="s">
        <v>3063</v>
      </c>
      <c r="S184" s="1" t="s">
        <v>3064</v>
      </c>
      <c r="T184" s="25">
        <v>2.0</v>
      </c>
      <c r="U184" s="25">
        <v>3.0</v>
      </c>
    </row>
    <row r="185">
      <c r="A185" s="7">
        <v>41776.0</v>
      </c>
      <c r="B185" s="1" t="s">
        <v>3052</v>
      </c>
      <c r="C185" s="1" t="s">
        <v>3053</v>
      </c>
      <c r="D185" s="1" t="s">
        <v>1062</v>
      </c>
      <c r="E185" s="1" t="s">
        <v>1055</v>
      </c>
      <c r="F185" s="8">
        <v>2.96E8</v>
      </c>
      <c r="G185" s="1">
        <v>75.0</v>
      </c>
      <c r="H185" s="1" t="s">
        <v>39</v>
      </c>
      <c r="I185" s="29" t="str">
        <f t="shared" si="5"/>
        <v>9</v>
      </c>
      <c r="J185" s="23">
        <v>38502.0</v>
      </c>
      <c r="K185" s="1" t="s">
        <v>1057</v>
      </c>
      <c r="L185" s="1">
        <v>65.0</v>
      </c>
      <c r="M185" s="141" t="s">
        <v>49</v>
      </c>
      <c r="N185" s="1" t="s">
        <v>3055</v>
      </c>
      <c r="O185" s="1" t="s">
        <v>1101</v>
      </c>
      <c r="P185" s="1" t="s">
        <v>3056</v>
      </c>
      <c r="Q185" s="1" t="s">
        <v>1103</v>
      </c>
      <c r="R185" s="1" t="s">
        <v>3057</v>
      </c>
      <c r="S185" s="1">
        <v>5.599072609E9</v>
      </c>
      <c r="T185" s="25">
        <v>2.0</v>
      </c>
      <c r="U185" s="25">
        <v>3.0</v>
      </c>
    </row>
    <row r="186">
      <c r="A186" s="7">
        <v>41743.0</v>
      </c>
      <c r="B186" s="1" t="s">
        <v>2168</v>
      </c>
      <c r="C186" s="1" t="s">
        <v>1616</v>
      </c>
      <c r="D186" s="1" t="s">
        <v>2172</v>
      </c>
      <c r="E186" s="1" t="s">
        <v>1055</v>
      </c>
      <c r="F186" s="8">
        <v>2.82E8</v>
      </c>
      <c r="G186" s="1">
        <v>75.0</v>
      </c>
      <c r="H186" s="1" t="s">
        <v>39</v>
      </c>
      <c r="I186" s="29" t="str">
        <f t="shared" si="5"/>
        <v>9</v>
      </c>
      <c r="J186" s="23">
        <v>38610.0</v>
      </c>
      <c r="K186" s="64"/>
      <c r="L186" s="1">
        <v>61.0</v>
      </c>
      <c r="M186" s="141" t="s">
        <v>49</v>
      </c>
      <c r="N186" s="1" t="s">
        <v>1097</v>
      </c>
      <c r="O186" s="1" t="s">
        <v>2175</v>
      </c>
      <c r="P186" s="1" t="s">
        <v>2176</v>
      </c>
      <c r="Q186" s="1" t="s">
        <v>2177</v>
      </c>
      <c r="R186" s="1" t="s">
        <v>2178</v>
      </c>
      <c r="S186" s="1" t="s">
        <v>2179</v>
      </c>
      <c r="T186" s="25">
        <v>2.0</v>
      </c>
      <c r="U186" s="25">
        <v>3.0</v>
      </c>
    </row>
    <row r="187">
      <c r="A187" s="2">
        <v>41777.0</v>
      </c>
      <c r="B187" s="3" t="s">
        <v>1155</v>
      </c>
      <c r="C187" s="3" t="s">
        <v>1175</v>
      </c>
      <c r="D187" s="3" t="s">
        <v>1158</v>
      </c>
      <c r="E187" s="3" t="s">
        <v>1055</v>
      </c>
      <c r="F187" s="4">
        <v>2.97E8</v>
      </c>
      <c r="G187" s="3">
        <v>75.0</v>
      </c>
      <c r="H187" s="3" t="s">
        <v>39</v>
      </c>
      <c r="I187" s="148" t="str">
        <f t="shared" si="5"/>
        <v>8</v>
      </c>
      <c r="J187" s="149">
        <v>38792.0</v>
      </c>
      <c r="K187" s="3" t="s">
        <v>1057</v>
      </c>
      <c r="L187" s="3">
        <v>57.0</v>
      </c>
      <c r="M187" s="141" t="s">
        <v>199</v>
      </c>
      <c r="N187" s="3" t="s">
        <v>2528</v>
      </c>
      <c r="O187" s="3" t="s">
        <v>1587</v>
      </c>
      <c r="P187" s="3" t="s">
        <v>2529</v>
      </c>
      <c r="Q187" s="3" t="s">
        <v>2532</v>
      </c>
      <c r="R187" s="3" t="s">
        <v>3157</v>
      </c>
      <c r="S187" s="3" t="s">
        <v>3158</v>
      </c>
      <c r="T187" s="25">
        <v>2.0</v>
      </c>
      <c r="U187" s="25">
        <v>3.0</v>
      </c>
      <c r="V187" s="6"/>
      <c r="W187" s="6"/>
      <c r="X187" s="6"/>
      <c r="Y187" s="6"/>
      <c r="Z187" s="6"/>
      <c r="AA187" s="6"/>
      <c r="AB187" s="6"/>
      <c r="AC187" s="6"/>
      <c r="AD187" s="6"/>
      <c r="AE187" s="6"/>
      <c r="AF187" s="6"/>
      <c r="AG187" s="6"/>
      <c r="AH187" s="6"/>
      <c r="AI187" s="6"/>
      <c r="AJ187" s="6"/>
    </row>
    <row r="188">
      <c r="A188" s="118">
        <v>41765.0</v>
      </c>
      <c r="B188" s="114" t="s">
        <v>311</v>
      </c>
      <c r="C188" s="114" t="s">
        <v>317</v>
      </c>
      <c r="D188" s="114" t="s">
        <v>318</v>
      </c>
      <c r="E188" s="114" t="s">
        <v>23</v>
      </c>
      <c r="F188" s="116">
        <v>2.92E8</v>
      </c>
      <c r="G188" s="114">
        <v>65.0</v>
      </c>
      <c r="H188" s="114" t="s">
        <v>39</v>
      </c>
      <c r="I188" s="188" t="str">
        <f t="shared" si="5"/>
        <v>8</v>
      </c>
      <c r="J188" s="189">
        <v>39016.0</v>
      </c>
      <c r="K188" s="114" t="s">
        <v>25</v>
      </c>
      <c r="L188" s="114"/>
      <c r="M188" s="142" t="s">
        <v>49</v>
      </c>
      <c r="N188" s="114" t="s">
        <v>58</v>
      </c>
      <c r="O188" s="114" t="s">
        <v>42</v>
      </c>
      <c r="P188" s="114" t="s">
        <v>314</v>
      </c>
      <c r="Q188" s="114" t="s">
        <v>44</v>
      </c>
      <c r="R188" s="114" t="s">
        <v>315</v>
      </c>
      <c r="S188" s="114" t="s">
        <v>316</v>
      </c>
      <c r="T188" s="25">
        <v>2.0</v>
      </c>
      <c r="U188" s="25">
        <v>3.0</v>
      </c>
      <c r="V188" s="191"/>
      <c r="W188" s="191"/>
      <c r="X188" s="191"/>
      <c r="Y188" s="191"/>
      <c r="Z188" s="191"/>
      <c r="AA188" s="191"/>
      <c r="AB188" s="191"/>
      <c r="AC188" s="191"/>
      <c r="AD188" s="191"/>
      <c r="AE188" s="191"/>
      <c r="AF188" s="191"/>
      <c r="AG188" s="6"/>
      <c r="AH188" s="6"/>
      <c r="AI188" s="6"/>
      <c r="AJ188" s="6"/>
    </row>
    <row r="189">
      <c r="A189" s="7">
        <v>41775.0</v>
      </c>
      <c r="B189" s="1" t="s">
        <v>926</v>
      </c>
      <c r="C189" s="1" t="s">
        <v>927</v>
      </c>
      <c r="D189" s="1" t="s">
        <v>928</v>
      </c>
      <c r="E189" s="1" t="s">
        <v>23</v>
      </c>
      <c r="F189" s="8">
        <v>2.96E8</v>
      </c>
      <c r="G189" s="1">
        <v>65.0</v>
      </c>
      <c r="H189" s="1" t="s">
        <v>39</v>
      </c>
      <c r="I189" s="29" t="str">
        <f t="shared" si="5"/>
        <v>9</v>
      </c>
      <c r="J189" s="23">
        <v>38411.0</v>
      </c>
      <c r="K189" s="1" t="s">
        <v>25</v>
      </c>
      <c r="L189" s="1">
        <v>50.0</v>
      </c>
      <c r="M189" s="193" t="s">
        <v>115</v>
      </c>
      <c r="N189" s="1" t="s">
        <v>929</v>
      </c>
      <c r="O189" s="1" t="s">
        <v>80</v>
      </c>
      <c r="P189" s="1" t="s">
        <v>930</v>
      </c>
      <c r="Q189" s="1" t="s">
        <v>82</v>
      </c>
      <c r="R189" s="1" t="s">
        <v>931</v>
      </c>
      <c r="S189" s="1" t="s">
        <v>932</v>
      </c>
      <c r="T189" s="25">
        <v>6.0</v>
      </c>
      <c r="U189" s="25">
        <v>3.0</v>
      </c>
    </row>
    <row r="190">
      <c r="A190" s="7">
        <v>41776.0</v>
      </c>
      <c r="B190" s="141" t="s">
        <v>1144</v>
      </c>
      <c r="C190" s="1" t="s">
        <v>94</v>
      </c>
      <c r="D190" s="1" t="s">
        <v>1147</v>
      </c>
      <c r="E190" s="1" t="s">
        <v>1055</v>
      </c>
      <c r="F190" s="8">
        <v>2.96E8</v>
      </c>
      <c r="G190" s="1">
        <v>75.0</v>
      </c>
      <c r="H190" s="1" t="s">
        <v>39</v>
      </c>
      <c r="I190" s="29" t="str">
        <f t="shared" si="5"/>
        <v>9</v>
      </c>
      <c r="J190" s="23">
        <v>38428.0</v>
      </c>
      <c r="K190" s="1" t="s">
        <v>1057</v>
      </c>
      <c r="L190" s="1">
        <v>99.0</v>
      </c>
      <c r="M190" s="193" t="s">
        <v>115</v>
      </c>
      <c r="N190" s="1" t="s">
        <v>2526</v>
      </c>
      <c r="O190" s="1" t="s">
        <v>2527</v>
      </c>
      <c r="P190" s="1" t="s">
        <v>235</v>
      </c>
      <c r="Q190" s="1" t="s">
        <v>2557</v>
      </c>
      <c r="R190" s="1" t="s">
        <v>2558</v>
      </c>
      <c r="S190" s="1" t="s">
        <v>2559</v>
      </c>
      <c r="T190" s="25">
        <v>6.0</v>
      </c>
      <c r="U190" s="25">
        <v>3.0</v>
      </c>
    </row>
    <row r="191">
      <c r="A191" s="32">
        <v>41761.0</v>
      </c>
      <c r="B191" s="33" t="s">
        <v>2498</v>
      </c>
      <c r="C191" s="33" t="s">
        <v>2505</v>
      </c>
      <c r="D191" s="33" t="s">
        <v>2499</v>
      </c>
      <c r="E191" s="33" t="s">
        <v>1055</v>
      </c>
      <c r="F191" s="34">
        <v>2.9E8</v>
      </c>
      <c r="G191" s="33">
        <v>75.0</v>
      </c>
      <c r="H191" s="33" t="s">
        <v>39</v>
      </c>
      <c r="I191" s="58" t="str">
        <f t="shared" si="5"/>
        <v>9</v>
      </c>
      <c r="J191" s="59">
        <v>38623.0</v>
      </c>
      <c r="K191" s="30"/>
      <c r="L191" s="33" t="s">
        <v>2506</v>
      </c>
      <c r="M191" s="200" t="s">
        <v>115</v>
      </c>
      <c r="N191" s="33" t="s">
        <v>328</v>
      </c>
      <c r="O191" s="33" t="s">
        <v>992</v>
      </c>
      <c r="P191" s="33" t="s">
        <v>330</v>
      </c>
      <c r="Q191" s="33" t="s">
        <v>331</v>
      </c>
      <c r="R191" s="33" t="s">
        <v>2503</v>
      </c>
      <c r="S191" s="33" t="s">
        <v>2504</v>
      </c>
      <c r="T191" s="25">
        <v>6.0</v>
      </c>
      <c r="U191" s="25">
        <v>3.0</v>
      </c>
      <c r="V191" s="120"/>
      <c r="W191" s="120"/>
      <c r="X191" s="120"/>
      <c r="Y191" s="120"/>
      <c r="Z191" s="120"/>
      <c r="AA191" s="120"/>
      <c r="AB191" s="120"/>
      <c r="AC191" s="120"/>
      <c r="AD191" s="120"/>
      <c r="AE191" s="120"/>
      <c r="AF191" s="120"/>
    </row>
    <row r="192">
      <c r="A192" s="2">
        <v>41776.0</v>
      </c>
      <c r="B192" s="3" t="s">
        <v>1385</v>
      </c>
      <c r="C192" s="3" t="s">
        <v>1717</v>
      </c>
      <c r="D192" s="3" t="s">
        <v>1387</v>
      </c>
      <c r="E192" s="3" t="s">
        <v>1055</v>
      </c>
      <c r="F192" s="4">
        <v>2.96E8</v>
      </c>
      <c r="G192" s="3">
        <v>75.0</v>
      </c>
      <c r="H192" s="3" t="s">
        <v>39</v>
      </c>
      <c r="I192" s="148" t="str">
        <f t="shared" si="5"/>
        <v>9</v>
      </c>
      <c r="J192" s="149">
        <v>38443.0</v>
      </c>
      <c r="K192" s="3" t="s">
        <v>1057</v>
      </c>
      <c r="L192" s="3">
        <v>50.0</v>
      </c>
      <c r="M192" s="407" t="s">
        <v>2402</v>
      </c>
      <c r="N192" s="3" t="s">
        <v>1389</v>
      </c>
      <c r="O192" s="3" t="s">
        <v>944</v>
      </c>
      <c r="P192" s="3" t="s">
        <v>227</v>
      </c>
      <c r="Q192" s="3" t="s">
        <v>135</v>
      </c>
      <c r="R192" s="3" t="s">
        <v>1390</v>
      </c>
      <c r="S192" s="3" t="s">
        <v>1391</v>
      </c>
      <c r="T192" s="11">
        <v>4.0</v>
      </c>
      <c r="U192" s="11">
        <v>2.0</v>
      </c>
      <c r="V192" s="6"/>
      <c r="W192" s="6"/>
      <c r="X192" s="6"/>
      <c r="Y192" s="6"/>
      <c r="Z192" s="6"/>
      <c r="AA192" s="6"/>
      <c r="AB192" s="6"/>
      <c r="AC192" s="6"/>
      <c r="AD192" s="6"/>
      <c r="AE192" s="6"/>
      <c r="AF192" s="6"/>
      <c r="AG192" s="6"/>
      <c r="AH192" s="6"/>
      <c r="AI192" s="6"/>
      <c r="AJ192" s="6"/>
    </row>
    <row r="193">
      <c r="A193" s="361">
        <v>41767.0</v>
      </c>
      <c r="B193" s="104" t="s">
        <v>2629</v>
      </c>
      <c r="C193" s="104" t="s">
        <v>2630</v>
      </c>
      <c r="D193" s="104" t="s">
        <v>2631</v>
      </c>
      <c r="E193" s="104" t="s">
        <v>1055</v>
      </c>
      <c r="F193" s="362">
        <v>2.93E8</v>
      </c>
      <c r="G193" s="104">
        <v>75.0</v>
      </c>
      <c r="H193" s="104" t="s">
        <v>39</v>
      </c>
      <c r="I193" s="364" t="str">
        <f t="shared" si="5"/>
        <v>9</v>
      </c>
      <c r="J193" s="365">
        <v>38707.0</v>
      </c>
      <c r="K193" s="204"/>
      <c r="L193" s="104">
        <v>50.0</v>
      </c>
      <c r="M193" s="104" t="s">
        <v>2402</v>
      </c>
      <c r="N193" s="104" t="s">
        <v>233</v>
      </c>
      <c r="O193" s="104" t="s">
        <v>2632</v>
      </c>
      <c r="P193" s="104" t="s">
        <v>2633</v>
      </c>
      <c r="Q193" s="104" t="s">
        <v>2634</v>
      </c>
      <c r="R193" s="104" t="s">
        <v>2635</v>
      </c>
      <c r="S193" s="104" t="s">
        <v>2636</v>
      </c>
      <c r="T193" s="474">
        <v>4.0</v>
      </c>
      <c r="U193" s="474">
        <v>2.0</v>
      </c>
      <c r="V193" s="366"/>
      <c r="W193" s="366"/>
      <c r="X193" s="366"/>
      <c r="Y193" s="366"/>
      <c r="Z193" s="366"/>
      <c r="AA193" s="366"/>
      <c r="AB193" s="366"/>
      <c r="AC193" s="366"/>
      <c r="AD193" s="366"/>
      <c r="AE193" s="366"/>
      <c r="AF193" s="366"/>
      <c r="AG193" s="292"/>
      <c r="AH193" s="292"/>
      <c r="AI193" s="292"/>
      <c r="AJ193" s="292"/>
    </row>
    <row r="194">
      <c r="A194" s="7">
        <v>41771.0</v>
      </c>
      <c r="B194" s="1" t="s">
        <v>2538</v>
      </c>
      <c r="C194" s="1" t="s">
        <v>2539</v>
      </c>
      <c r="D194" s="1" t="s">
        <v>2543</v>
      </c>
      <c r="E194" s="1" t="s">
        <v>1055</v>
      </c>
      <c r="F194" s="8">
        <v>2.94E8</v>
      </c>
      <c r="G194" s="1">
        <v>75.0</v>
      </c>
      <c r="H194" s="1" t="s">
        <v>39</v>
      </c>
      <c r="I194" s="29" t="str">
        <f t="shared" si="5"/>
        <v>10</v>
      </c>
      <c r="J194" s="23">
        <v>38270.0</v>
      </c>
      <c r="K194" s="1" t="s">
        <v>1057</v>
      </c>
      <c r="L194" s="1" t="s">
        <v>2740</v>
      </c>
      <c r="M194" s="10" t="s">
        <v>169</v>
      </c>
      <c r="N194" s="1" t="s">
        <v>2741</v>
      </c>
      <c r="O194" s="1" t="s">
        <v>2742</v>
      </c>
      <c r="P194" s="1" t="s">
        <v>2743</v>
      </c>
      <c r="Q194" s="1" t="s">
        <v>2744</v>
      </c>
      <c r="R194" s="1" t="s">
        <v>2745</v>
      </c>
      <c r="S194" s="1" t="s">
        <v>2746</v>
      </c>
      <c r="T194" s="25">
        <v>1.0</v>
      </c>
      <c r="U194" s="25">
        <v>5.0</v>
      </c>
    </row>
    <row r="195">
      <c r="A195" s="7">
        <v>41776.0</v>
      </c>
      <c r="B195" s="1" t="s">
        <v>1264</v>
      </c>
      <c r="C195" s="1" t="s">
        <v>1346</v>
      </c>
      <c r="D195" s="1" t="s">
        <v>3037</v>
      </c>
      <c r="E195" s="1" t="s">
        <v>1055</v>
      </c>
      <c r="F195" s="8">
        <v>2.96E8</v>
      </c>
      <c r="G195" s="1">
        <v>75.0</v>
      </c>
      <c r="H195" s="1" t="s">
        <v>39</v>
      </c>
      <c r="I195" s="29" t="str">
        <f t="shared" si="5"/>
        <v>10</v>
      </c>
      <c r="J195" s="23">
        <v>38155.0</v>
      </c>
      <c r="K195" s="1" t="s">
        <v>1057</v>
      </c>
      <c r="L195" s="1">
        <v>60.0</v>
      </c>
      <c r="M195" s="10" t="s">
        <v>169</v>
      </c>
      <c r="N195" s="1" t="s">
        <v>3039</v>
      </c>
      <c r="O195" s="1" t="s">
        <v>2162</v>
      </c>
      <c r="P195" s="1" t="s">
        <v>3040</v>
      </c>
      <c r="Q195" s="1" t="s">
        <v>3041</v>
      </c>
      <c r="R195" s="1" t="s">
        <v>3042</v>
      </c>
      <c r="S195" s="1">
        <v>6.507997726E9</v>
      </c>
      <c r="T195" s="25">
        <v>1.0</v>
      </c>
      <c r="U195" s="25">
        <v>5.0</v>
      </c>
    </row>
    <row r="196">
      <c r="A196" s="32">
        <v>41747.0</v>
      </c>
      <c r="B196" s="33" t="s">
        <v>2215</v>
      </c>
      <c r="C196" s="33" t="s">
        <v>2226</v>
      </c>
      <c r="D196" s="33" t="s">
        <v>2216</v>
      </c>
      <c r="E196" s="33" t="s">
        <v>1055</v>
      </c>
      <c r="F196" s="34">
        <v>2.84E8</v>
      </c>
      <c r="G196" s="33">
        <v>75.0</v>
      </c>
      <c r="H196" s="33" t="s">
        <v>39</v>
      </c>
      <c r="I196" s="58" t="str">
        <f t="shared" si="5"/>
        <v>11</v>
      </c>
      <c r="J196" s="59">
        <v>37897.0</v>
      </c>
      <c r="K196" s="30"/>
      <c r="L196" s="33">
        <v>71.0</v>
      </c>
      <c r="M196" s="104" t="s">
        <v>78</v>
      </c>
      <c r="N196" s="33" t="s">
        <v>2220</v>
      </c>
      <c r="O196" s="33" t="s">
        <v>2221</v>
      </c>
      <c r="P196" s="33" t="s">
        <v>2176</v>
      </c>
      <c r="Q196" s="33" t="s">
        <v>2223</v>
      </c>
      <c r="R196" s="33" t="s">
        <v>2224</v>
      </c>
      <c r="S196" s="33" t="s">
        <v>2225</v>
      </c>
      <c r="T196" s="25">
        <v>1.0</v>
      </c>
      <c r="U196" s="25">
        <v>5.0</v>
      </c>
      <c r="V196" s="120"/>
      <c r="W196" s="120"/>
      <c r="X196" s="120"/>
      <c r="Y196" s="120"/>
      <c r="Z196" s="120"/>
      <c r="AA196" s="120"/>
      <c r="AB196" s="120"/>
      <c r="AC196" s="120"/>
      <c r="AD196" s="120"/>
      <c r="AE196" s="120"/>
      <c r="AF196" s="120"/>
    </row>
    <row r="197">
      <c r="A197" s="7">
        <v>41764.0</v>
      </c>
      <c r="B197" s="1" t="s">
        <v>217</v>
      </c>
      <c r="C197" s="1" t="s">
        <v>2548</v>
      </c>
      <c r="D197" s="1" t="s">
        <v>2549</v>
      </c>
      <c r="E197" s="1" t="s">
        <v>1055</v>
      </c>
      <c r="F197" s="8">
        <v>2.91E8</v>
      </c>
      <c r="G197" s="1">
        <v>75.0</v>
      </c>
      <c r="H197" s="1" t="s">
        <v>39</v>
      </c>
      <c r="I197" s="29" t="str">
        <f t="shared" si="5"/>
        <v>11</v>
      </c>
      <c r="J197" s="23">
        <v>37673.0</v>
      </c>
      <c r="K197" s="64"/>
      <c r="L197" s="1" t="s">
        <v>2550</v>
      </c>
      <c r="M197" s="86" t="s">
        <v>26</v>
      </c>
      <c r="N197" s="1" t="s">
        <v>1542</v>
      </c>
      <c r="O197" s="1" t="s">
        <v>1980</v>
      </c>
      <c r="P197" s="1" t="s">
        <v>2551</v>
      </c>
      <c r="Q197" s="1" t="s">
        <v>959</v>
      </c>
      <c r="R197" s="1" t="s">
        <v>2552</v>
      </c>
      <c r="S197" s="1" t="s">
        <v>2553</v>
      </c>
      <c r="T197" s="25">
        <v>5.0</v>
      </c>
      <c r="U197" s="25">
        <v>5.0</v>
      </c>
    </row>
    <row r="198">
      <c r="A198" s="7">
        <v>41776.0</v>
      </c>
      <c r="B198" s="1" t="s">
        <v>3072</v>
      </c>
      <c r="C198" s="1" t="s">
        <v>1722</v>
      </c>
      <c r="D198" s="1" t="s">
        <v>3073</v>
      </c>
      <c r="E198" s="1" t="s">
        <v>1055</v>
      </c>
      <c r="F198" s="8">
        <v>2.96E8</v>
      </c>
      <c r="G198" s="1">
        <v>75.0</v>
      </c>
      <c r="H198" s="1" t="s">
        <v>39</v>
      </c>
      <c r="I198" s="29" t="str">
        <f t="shared" si="5"/>
        <v>10</v>
      </c>
      <c r="J198" s="23">
        <v>38328.0</v>
      </c>
      <c r="K198" s="1" t="s">
        <v>1057</v>
      </c>
      <c r="L198" s="1">
        <v>68.0</v>
      </c>
      <c r="M198" s="86" t="s">
        <v>26</v>
      </c>
      <c r="N198" s="1" t="s">
        <v>3074</v>
      </c>
      <c r="O198" s="1" t="s">
        <v>2351</v>
      </c>
      <c r="P198" s="1" t="s">
        <v>2352</v>
      </c>
      <c r="Q198" s="1" t="s">
        <v>2513</v>
      </c>
      <c r="R198" s="1" t="s">
        <v>3075</v>
      </c>
      <c r="S198" s="1">
        <v>4.158669181E9</v>
      </c>
      <c r="T198" s="25">
        <v>5.0</v>
      </c>
      <c r="U198" s="25">
        <v>5.0</v>
      </c>
    </row>
    <row r="199">
      <c r="A199" s="7">
        <v>41738.0</v>
      </c>
      <c r="B199" s="1" t="s">
        <v>69</v>
      </c>
      <c r="C199" s="1" t="s">
        <v>2167</v>
      </c>
      <c r="D199" s="1" t="s">
        <v>71</v>
      </c>
      <c r="E199" s="1" t="s">
        <v>1055</v>
      </c>
      <c r="F199" s="8">
        <v>2.8E8</v>
      </c>
      <c r="G199" s="1">
        <v>75.0</v>
      </c>
      <c r="H199" s="1" t="s">
        <v>39</v>
      </c>
      <c r="I199" s="29" t="str">
        <f t="shared" si="5"/>
        <v>10</v>
      </c>
      <c r="J199" s="23">
        <v>38280.0</v>
      </c>
      <c r="K199" s="64"/>
      <c r="L199" s="1">
        <v>61.0</v>
      </c>
      <c r="M199" s="86" t="s">
        <v>26</v>
      </c>
      <c r="N199" s="1" t="s">
        <v>58</v>
      </c>
      <c r="O199" s="1" t="s">
        <v>59</v>
      </c>
      <c r="P199" s="1" t="s">
        <v>73</v>
      </c>
      <c r="Q199" s="1" t="s">
        <v>44</v>
      </c>
      <c r="R199" s="1" t="s">
        <v>74</v>
      </c>
      <c r="S199" s="1">
        <v>5.103644822E9</v>
      </c>
      <c r="T199" s="25">
        <v>5.0</v>
      </c>
      <c r="U199" s="25">
        <v>5.0</v>
      </c>
    </row>
    <row r="200">
      <c r="A200" s="7">
        <v>41766.0</v>
      </c>
      <c r="B200" s="1" t="s">
        <v>334</v>
      </c>
      <c r="C200" s="1" t="s">
        <v>335</v>
      </c>
      <c r="D200" s="1" t="s">
        <v>336</v>
      </c>
      <c r="E200" s="1" t="s">
        <v>23</v>
      </c>
      <c r="F200" s="8">
        <v>2.92E8</v>
      </c>
      <c r="G200" s="1">
        <v>65.0</v>
      </c>
      <c r="H200" s="1" t="s">
        <v>39</v>
      </c>
      <c r="I200" s="29" t="str">
        <f t="shared" si="5"/>
        <v>10</v>
      </c>
      <c r="J200" s="23">
        <v>38279.0</v>
      </c>
      <c r="K200" s="1" t="s">
        <v>25</v>
      </c>
      <c r="L200" s="1"/>
      <c r="M200" s="86" t="s">
        <v>26</v>
      </c>
      <c r="N200" s="1" t="s">
        <v>337</v>
      </c>
      <c r="O200" s="1" t="s">
        <v>338</v>
      </c>
      <c r="P200" s="1" t="s">
        <v>227</v>
      </c>
      <c r="Q200" s="1" t="s">
        <v>135</v>
      </c>
      <c r="R200" s="1" t="s">
        <v>334</v>
      </c>
      <c r="S200" s="1" t="s">
        <v>339</v>
      </c>
      <c r="T200" s="25">
        <v>5.0</v>
      </c>
      <c r="U200" s="25">
        <v>5.0</v>
      </c>
    </row>
    <row r="201">
      <c r="A201" s="395">
        <v>41775.0</v>
      </c>
      <c r="B201" s="31" t="s">
        <v>2951</v>
      </c>
      <c r="C201" s="31" t="s">
        <v>554</v>
      </c>
      <c r="D201" s="31" t="s">
        <v>2952</v>
      </c>
      <c r="E201" s="31" t="s">
        <v>1055</v>
      </c>
      <c r="F201" s="36">
        <v>2.96E8</v>
      </c>
      <c r="G201" s="31">
        <v>75.0</v>
      </c>
      <c r="H201" s="31" t="s">
        <v>39</v>
      </c>
      <c r="I201" s="399" t="str">
        <f t="shared" si="5"/>
        <v>10</v>
      </c>
      <c r="J201" s="400">
        <v>38087.0</v>
      </c>
      <c r="K201" s="31" t="s">
        <v>1057</v>
      </c>
      <c r="L201" s="31">
        <v>60.0</v>
      </c>
      <c r="M201" s="327" t="s">
        <v>49</v>
      </c>
      <c r="N201" s="31" t="s">
        <v>2953</v>
      </c>
      <c r="O201" s="31" t="s">
        <v>718</v>
      </c>
      <c r="P201" s="31" t="s">
        <v>2954</v>
      </c>
      <c r="Q201" s="31" t="s">
        <v>2955</v>
      </c>
      <c r="R201" s="31" t="s">
        <v>2956</v>
      </c>
      <c r="S201" s="31">
        <v>9.2060255E9</v>
      </c>
      <c r="T201" s="135">
        <v>2.0</v>
      </c>
      <c r="U201" s="135">
        <v>5.0</v>
      </c>
      <c r="V201" s="81"/>
      <c r="W201" s="81"/>
      <c r="X201" s="81"/>
      <c r="Y201" s="81"/>
      <c r="Z201" s="81"/>
      <c r="AA201" s="81"/>
      <c r="AB201" s="81"/>
      <c r="AC201" s="81"/>
      <c r="AD201" s="81"/>
      <c r="AE201" s="81"/>
      <c r="AF201" s="177"/>
    </row>
    <row r="202">
      <c r="A202" s="405">
        <v>41776.0</v>
      </c>
      <c r="B202" s="1" t="s">
        <v>1050</v>
      </c>
      <c r="C202" s="1" t="s">
        <v>3051</v>
      </c>
      <c r="D202" s="1" t="s">
        <v>1054</v>
      </c>
      <c r="E202" s="1" t="s">
        <v>1055</v>
      </c>
      <c r="F202" s="8">
        <v>2.96E8</v>
      </c>
      <c r="G202" s="1">
        <v>75.0</v>
      </c>
      <c r="H202" s="1" t="s">
        <v>39</v>
      </c>
      <c r="I202" s="29" t="str">
        <f t="shared" si="5"/>
        <v>10</v>
      </c>
      <c r="J202" s="23">
        <v>38106.0</v>
      </c>
      <c r="K202" s="1" t="s">
        <v>1057</v>
      </c>
      <c r="L202" s="1">
        <v>66.0</v>
      </c>
      <c r="M202" s="141" t="s">
        <v>49</v>
      </c>
      <c r="N202" s="1" t="s">
        <v>1058</v>
      </c>
      <c r="O202" s="1" t="s">
        <v>421</v>
      </c>
      <c r="P202" s="1" t="s">
        <v>1059</v>
      </c>
      <c r="Q202" s="1" t="s">
        <v>331</v>
      </c>
      <c r="R202" s="1" t="s">
        <v>1060</v>
      </c>
      <c r="S202" s="1" t="s">
        <v>1061</v>
      </c>
      <c r="T202" s="25">
        <v>2.0</v>
      </c>
      <c r="U202" s="25">
        <v>5.0</v>
      </c>
      <c r="AF202" s="65"/>
    </row>
    <row r="203">
      <c r="A203" s="405">
        <v>41738.0</v>
      </c>
      <c r="B203" s="1" t="s">
        <v>62</v>
      </c>
      <c r="C203" s="1" t="s">
        <v>63</v>
      </c>
      <c r="D203" s="1" t="s">
        <v>64</v>
      </c>
      <c r="E203" s="1" t="s">
        <v>23</v>
      </c>
      <c r="F203" s="8">
        <v>2.8E8</v>
      </c>
      <c r="G203" s="1">
        <v>65.0</v>
      </c>
      <c r="H203" s="1" t="s">
        <v>39</v>
      </c>
      <c r="I203" s="29" t="str">
        <f t="shared" si="5"/>
        <v>10</v>
      </c>
      <c r="J203" s="23">
        <v>38275.0</v>
      </c>
      <c r="K203" s="1" t="s">
        <v>25</v>
      </c>
      <c r="L203" s="1"/>
      <c r="M203" s="141" t="s">
        <v>49</v>
      </c>
      <c r="N203" s="1" t="s">
        <v>41</v>
      </c>
      <c r="O203" s="1" t="s">
        <v>66</v>
      </c>
      <c r="P203" s="1" t="s">
        <v>43</v>
      </c>
      <c r="Q203" s="1" t="s">
        <v>44</v>
      </c>
      <c r="R203" s="1" t="s">
        <v>67</v>
      </c>
      <c r="S203" s="1" t="s">
        <v>68</v>
      </c>
      <c r="T203" s="25">
        <v>2.0</v>
      </c>
      <c r="U203" s="25">
        <v>5.0</v>
      </c>
      <c r="AF203" s="65"/>
    </row>
    <row r="204">
      <c r="A204" s="405">
        <v>41774.0</v>
      </c>
      <c r="B204" s="1" t="s">
        <v>2925</v>
      </c>
      <c r="C204" s="1" t="s">
        <v>94</v>
      </c>
      <c r="D204" s="1" t="s">
        <v>2927</v>
      </c>
      <c r="E204" s="1" t="s">
        <v>1055</v>
      </c>
      <c r="F204" s="8">
        <v>2.96E8</v>
      </c>
      <c r="G204" s="1">
        <v>75.0</v>
      </c>
      <c r="H204" s="1" t="s">
        <v>39</v>
      </c>
      <c r="I204" s="29" t="str">
        <f t="shared" si="5"/>
        <v>10</v>
      </c>
      <c r="J204" s="23">
        <v>38277.0</v>
      </c>
      <c r="K204" s="1" t="s">
        <v>1057</v>
      </c>
      <c r="L204" s="1">
        <v>68.0</v>
      </c>
      <c r="M204" s="141" t="s">
        <v>49</v>
      </c>
      <c r="N204" s="1" t="s">
        <v>2220</v>
      </c>
      <c r="O204" s="1" t="s">
        <v>2929</v>
      </c>
      <c r="P204" s="1" t="s">
        <v>2176</v>
      </c>
      <c r="Q204" s="1" t="s">
        <v>2930</v>
      </c>
      <c r="R204" s="1" t="s">
        <v>2931</v>
      </c>
      <c r="S204" s="1" t="s">
        <v>2932</v>
      </c>
      <c r="T204" s="25">
        <v>2.0</v>
      </c>
      <c r="U204" s="25">
        <v>5.0</v>
      </c>
      <c r="AF204" s="65"/>
    </row>
    <row r="205">
      <c r="A205" s="405">
        <v>41758.0</v>
      </c>
      <c r="B205" s="1" t="s">
        <v>2330</v>
      </c>
      <c r="C205" s="1" t="s">
        <v>2331</v>
      </c>
      <c r="D205" s="1" t="s">
        <v>2332</v>
      </c>
      <c r="E205" s="1" t="s">
        <v>1055</v>
      </c>
      <c r="F205" s="8">
        <v>2.88E8</v>
      </c>
      <c r="G205" s="1">
        <v>75.0</v>
      </c>
      <c r="H205" s="1" t="s">
        <v>39</v>
      </c>
      <c r="I205" s="29" t="str">
        <f t="shared" si="5"/>
        <v>11</v>
      </c>
      <c r="J205" s="23">
        <v>37630.0</v>
      </c>
      <c r="K205" s="64"/>
      <c r="L205" s="1" t="s">
        <v>2333</v>
      </c>
      <c r="M205" s="141" t="s">
        <v>49</v>
      </c>
      <c r="N205" s="1" t="s">
        <v>2334</v>
      </c>
      <c r="O205" s="1" t="s">
        <v>2335</v>
      </c>
      <c r="P205" s="1" t="s">
        <v>227</v>
      </c>
      <c r="Q205" s="1" t="s">
        <v>2336</v>
      </c>
      <c r="R205" s="1" t="s">
        <v>2337</v>
      </c>
      <c r="S205" s="1">
        <v>4.083400361E9</v>
      </c>
      <c r="T205" s="25">
        <v>2.0</v>
      </c>
      <c r="U205" s="25">
        <v>5.0</v>
      </c>
      <c r="AF205" s="65"/>
    </row>
    <row r="206">
      <c r="A206" s="405">
        <v>41761.0</v>
      </c>
      <c r="B206" s="1" t="s">
        <v>1904</v>
      </c>
      <c r="C206" s="1" t="s">
        <v>94</v>
      </c>
      <c r="D206" s="1" t="s">
        <v>1906</v>
      </c>
      <c r="E206" s="1" t="s">
        <v>1055</v>
      </c>
      <c r="F206" s="8">
        <v>2.9E8</v>
      </c>
      <c r="G206" s="1">
        <v>75.0</v>
      </c>
      <c r="H206" s="1" t="s">
        <v>39</v>
      </c>
      <c r="I206" s="29" t="str">
        <f t="shared" si="5"/>
        <v>10</v>
      </c>
      <c r="J206" s="23">
        <v>37996.0</v>
      </c>
      <c r="K206" s="64"/>
      <c r="L206" s="1">
        <v>91.0</v>
      </c>
      <c r="M206" s="141" t="s">
        <v>49</v>
      </c>
      <c r="N206" s="1" t="s">
        <v>1910</v>
      </c>
      <c r="O206" s="1" t="s">
        <v>1912</v>
      </c>
      <c r="P206" s="1" t="s">
        <v>1913</v>
      </c>
      <c r="Q206" s="1" t="s">
        <v>2497</v>
      </c>
      <c r="R206" s="1" t="s">
        <v>1915</v>
      </c>
      <c r="S206" s="1" t="s">
        <v>1916</v>
      </c>
      <c r="T206" s="25">
        <v>2.0</v>
      </c>
      <c r="U206" s="25">
        <v>5.0</v>
      </c>
      <c r="AF206" s="65"/>
    </row>
    <row r="207">
      <c r="A207" s="405">
        <v>41776.0</v>
      </c>
      <c r="B207" s="1" t="s">
        <v>3076</v>
      </c>
      <c r="C207" s="1" t="s">
        <v>3077</v>
      </c>
      <c r="D207" s="1" t="s">
        <v>3078</v>
      </c>
      <c r="E207" s="1" t="s">
        <v>1055</v>
      </c>
      <c r="F207" s="8">
        <v>2.96E8</v>
      </c>
      <c r="G207" s="1">
        <v>75.0</v>
      </c>
      <c r="H207" s="1" t="s">
        <v>39</v>
      </c>
      <c r="I207" s="29" t="str">
        <f t="shared" si="5"/>
        <v>10</v>
      </c>
      <c r="J207" s="23">
        <v>38111.0</v>
      </c>
      <c r="K207" s="1" t="s">
        <v>1057</v>
      </c>
      <c r="L207" s="1">
        <v>80.0</v>
      </c>
      <c r="M207" s="141" t="s">
        <v>49</v>
      </c>
      <c r="N207" s="1" t="s">
        <v>328</v>
      </c>
      <c r="O207" s="1" t="s">
        <v>3079</v>
      </c>
      <c r="P207" s="1" t="s">
        <v>3080</v>
      </c>
      <c r="Q207" s="1" t="s">
        <v>3081</v>
      </c>
      <c r="R207" s="1" t="s">
        <v>3082</v>
      </c>
      <c r="S207" s="1">
        <v>4.088492667E9</v>
      </c>
      <c r="T207" s="25">
        <v>2.0</v>
      </c>
      <c r="U207" s="25">
        <v>5.0</v>
      </c>
      <c r="AF207" s="65"/>
    </row>
    <row r="208">
      <c r="A208" s="405">
        <v>41771.0</v>
      </c>
      <c r="B208" s="1" t="s">
        <v>512</v>
      </c>
      <c r="C208" s="1" t="s">
        <v>95</v>
      </c>
      <c r="D208" s="1" t="s">
        <v>514</v>
      </c>
      <c r="E208" s="1" t="s">
        <v>1055</v>
      </c>
      <c r="F208" s="8">
        <v>2.94E8</v>
      </c>
      <c r="G208" s="1">
        <v>75.0</v>
      </c>
      <c r="H208" s="1" t="s">
        <v>39</v>
      </c>
      <c r="I208" s="29" t="str">
        <f t="shared" si="5"/>
        <v>10</v>
      </c>
      <c r="J208" s="23">
        <v>38282.0</v>
      </c>
      <c r="K208" s="1" t="s">
        <v>1057</v>
      </c>
      <c r="L208" s="1">
        <v>79.0</v>
      </c>
      <c r="M208" s="141" t="s">
        <v>49</v>
      </c>
      <c r="N208" s="1" t="s">
        <v>58</v>
      </c>
      <c r="O208" s="1" t="s">
        <v>516</v>
      </c>
      <c r="P208" s="1" t="s">
        <v>517</v>
      </c>
      <c r="Q208" s="1">
        <v>94040.0</v>
      </c>
      <c r="R208" s="1" t="s">
        <v>518</v>
      </c>
      <c r="S208" s="1">
        <v>4.258913519E9</v>
      </c>
      <c r="T208" s="25">
        <v>2.0</v>
      </c>
      <c r="U208" s="25">
        <v>5.0</v>
      </c>
      <c r="AF208" s="65"/>
    </row>
    <row r="209">
      <c r="A209" s="405">
        <v>41773.0</v>
      </c>
      <c r="B209" s="1" t="s">
        <v>2842</v>
      </c>
      <c r="C209" s="1" t="s">
        <v>1726</v>
      </c>
      <c r="D209" s="1" t="s">
        <v>2843</v>
      </c>
      <c r="E209" s="1" t="s">
        <v>1055</v>
      </c>
      <c r="F209" s="8">
        <v>2.95E8</v>
      </c>
      <c r="G209" s="1">
        <v>75.0</v>
      </c>
      <c r="H209" s="1" t="s">
        <v>39</v>
      </c>
      <c r="I209" s="29" t="str">
        <f t="shared" si="5"/>
        <v>11</v>
      </c>
      <c r="J209" s="23">
        <v>37907.0</v>
      </c>
      <c r="K209" s="1" t="s">
        <v>1057</v>
      </c>
      <c r="L209" s="1">
        <v>63.0</v>
      </c>
      <c r="M209" s="141" t="s">
        <v>49</v>
      </c>
      <c r="N209" s="1" t="s">
        <v>956</v>
      </c>
      <c r="O209" s="1" t="s">
        <v>2846</v>
      </c>
      <c r="P209" s="1" t="s">
        <v>867</v>
      </c>
      <c r="Q209" s="1" t="s">
        <v>2847</v>
      </c>
      <c r="R209" s="1" t="s">
        <v>2848</v>
      </c>
      <c r="S209" s="1" t="s">
        <v>2849</v>
      </c>
      <c r="T209" s="25">
        <v>2.0</v>
      </c>
      <c r="U209" s="25">
        <v>5.0</v>
      </c>
      <c r="AF209" s="65"/>
    </row>
    <row r="210">
      <c r="A210" s="405">
        <v>41776.0</v>
      </c>
      <c r="B210" s="1" t="s">
        <v>3084</v>
      </c>
      <c r="C210" s="1" t="s">
        <v>3085</v>
      </c>
      <c r="D210" s="1" t="s">
        <v>3086</v>
      </c>
      <c r="E210" s="1" t="s">
        <v>1055</v>
      </c>
      <c r="F210" s="8">
        <v>2.96E8</v>
      </c>
      <c r="G210" s="1">
        <v>75.0</v>
      </c>
      <c r="H210" s="1" t="s">
        <v>39</v>
      </c>
      <c r="I210" s="29" t="str">
        <f t="shared" si="5"/>
        <v>11</v>
      </c>
      <c r="J210" s="23">
        <v>37945.0</v>
      </c>
      <c r="K210" s="1" t="s">
        <v>1057</v>
      </c>
      <c r="L210" s="1">
        <v>63.0</v>
      </c>
      <c r="M210" s="141" t="s">
        <v>49</v>
      </c>
      <c r="N210" s="1" t="s">
        <v>132</v>
      </c>
      <c r="O210" s="1" t="s">
        <v>226</v>
      </c>
      <c r="P210" s="1" t="s">
        <v>227</v>
      </c>
      <c r="Q210" s="1" t="s">
        <v>3087</v>
      </c>
      <c r="R210" s="1" t="s">
        <v>3088</v>
      </c>
      <c r="S210" s="1" t="s">
        <v>3089</v>
      </c>
      <c r="T210" s="25">
        <v>2.0</v>
      </c>
      <c r="U210" s="25">
        <v>5.0</v>
      </c>
      <c r="AF210" s="65"/>
    </row>
    <row r="211">
      <c r="A211" s="405">
        <v>41776.0</v>
      </c>
      <c r="B211" s="1" t="s">
        <v>1177</v>
      </c>
      <c r="C211" s="1" t="s">
        <v>1179</v>
      </c>
      <c r="D211" s="1" t="s">
        <v>1181</v>
      </c>
      <c r="E211" s="1" t="s">
        <v>1055</v>
      </c>
      <c r="F211" s="8">
        <v>2.96E8</v>
      </c>
      <c r="G211" s="1">
        <v>75.0</v>
      </c>
      <c r="H211" s="1" t="s">
        <v>39</v>
      </c>
      <c r="I211" s="29" t="str">
        <f t="shared" si="5"/>
        <v>11</v>
      </c>
      <c r="J211" s="23">
        <v>37931.0</v>
      </c>
      <c r="K211" s="1" t="s">
        <v>497</v>
      </c>
      <c r="L211" s="1">
        <v>75.0</v>
      </c>
      <c r="M211" s="141" t="s">
        <v>199</v>
      </c>
      <c r="N211" s="1" t="s">
        <v>2341</v>
      </c>
      <c r="O211" s="1" t="s">
        <v>3047</v>
      </c>
      <c r="P211" s="1" t="s">
        <v>3048</v>
      </c>
      <c r="Q211" s="1" t="s">
        <v>3049</v>
      </c>
      <c r="R211" s="1" t="s">
        <v>3050</v>
      </c>
      <c r="S211" s="1">
        <v>4.086606749E9</v>
      </c>
      <c r="T211" s="25">
        <v>2.0</v>
      </c>
      <c r="U211" s="25">
        <v>5.0</v>
      </c>
      <c r="AF211" s="65"/>
    </row>
    <row r="212">
      <c r="A212" s="410">
        <v>41771.0</v>
      </c>
      <c r="B212" s="114" t="s">
        <v>519</v>
      </c>
      <c r="C212" s="114" t="s">
        <v>526</v>
      </c>
      <c r="D212" s="114" t="s">
        <v>521</v>
      </c>
      <c r="E212" s="114" t="s">
        <v>23</v>
      </c>
      <c r="F212" s="116">
        <v>2.94E8</v>
      </c>
      <c r="G212" s="114">
        <v>65.0</v>
      </c>
      <c r="H212" s="114" t="s">
        <v>39</v>
      </c>
      <c r="I212" s="188" t="str">
        <f t="shared" si="5"/>
        <v>11</v>
      </c>
      <c r="J212" s="189">
        <v>37777.0</v>
      </c>
      <c r="K212" s="114" t="s">
        <v>25</v>
      </c>
      <c r="L212" s="114">
        <v>80.0</v>
      </c>
      <c r="M212" s="142" t="s">
        <v>199</v>
      </c>
      <c r="N212" s="114" t="s">
        <v>132</v>
      </c>
      <c r="O212" s="114" t="s">
        <v>522</v>
      </c>
      <c r="P212" s="114" t="s">
        <v>523</v>
      </c>
      <c r="Q212" s="114" t="s">
        <v>524</v>
      </c>
      <c r="R212" s="114" t="s">
        <v>525</v>
      </c>
      <c r="S212" s="114">
        <v>4.086133921E9</v>
      </c>
      <c r="T212" s="25">
        <v>2.0</v>
      </c>
      <c r="U212" s="25">
        <v>5.0</v>
      </c>
      <c r="V212" s="191"/>
      <c r="W212" s="191"/>
      <c r="X212" s="191"/>
      <c r="Y212" s="191"/>
      <c r="Z212" s="191"/>
      <c r="AA212" s="191"/>
      <c r="AB212" s="191"/>
      <c r="AC212" s="191"/>
      <c r="AD212" s="191"/>
      <c r="AE212" s="191"/>
      <c r="AF212" s="353"/>
      <c r="AG212" s="6"/>
      <c r="AH212" s="6"/>
      <c r="AI212" s="6"/>
      <c r="AJ212" s="6"/>
    </row>
    <row r="213">
      <c r="A213" s="7">
        <v>41766.0</v>
      </c>
      <c r="B213" s="1" t="s">
        <v>2594</v>
      </c>
      <c r="C213" s="1" t="s">
        <v>2595</v>
      </c>
      <c r="D213" s="1" t="s">
        <v>2596</v>
      </c>
      <c r="E213" s="1" t="s">
        <v>1055</v>
      </c>
      <c r="F213" s="8">
        <v>2.92E8</v>
      </c>
      <c r="G213" s="1">
        <v>75.0</v>
      </c>
      <c r="H213" s="1" t="s">
        <v>39</v>
      </c>
      <c r="I213" s="29" t="str">
        <f t="shared" si="5"/>
        <v>10</v>
      </c>
      <c r="J213" s="23">
        <v>38099.0</v>
      </c>
      <c r="K213" s="64"/>
      <c r="L213" s="1">
        <v>55.5</v>
      </c>
      <c r="M213" s="193" t="s">
        <v>115</v>
      </c>
      <c r="N213" s="1" t="s">
        <v>132</v>
      </c>
      <c r="O213" s="1" t="s">
        <v>944</v>
      </c>
      <c r="P213" s="1" t="s">
        <v>227</v>
      </c>
      <c r="Q213" s="1" t="s">
        <v>135</v>
      </c>
      <c r="R213" s="1" t="s">
        <v>2598</v>
      </c>
      <c r="S213" s="1">
        <v>4.08343085E9</v>
      </c>
      <c r="T213" s="25">
        <v>6.0</v>
      </c>
      <c r="U213" s="25">
        <v>5.0</v>
      </c>
    </row>
    <row r="214">
      <c r="A214" s="7">
        <v>41774.0</v>
      </c>
      <c r="B214" s="1" t="s">
        <v>1031</v>
      </c>
      <c r="C214" s="1" t="s">
        <v>174</v>
      </c>
      <c r="D214" s="1" t="s">
        <v>2894</v>
      </c>
      <c r="E214" s="1" t="s">
        <v>1055</v>
      </c>
      <c r="F214" s="8">
        <v>2.95E8</v>
      </c>
      <c r="G214" s="1">
        <v>75.0</v>
      </c>
      <c r="H214" s="1" t="s">
        <v>39</v>
      </c>
      <c r="I214" s="29" t="str">
        <f t="shared" si="5"/>
        <v>10</v>
      </c>
      <c r="J214" s="23">
        <v>38317.0</v>
      </c>
      <c r="K214" s="1" t="s">
        <v>1057</v>
      </c>
      <c r="L214" s="1">
        <v>59.0</v>
      </c>
      <c r="M214" s="193" t="s">
        <v>115</v>
      </c>
      <c r="N214" s="1" t="s">
        <v>132</v>
      </c>
      <c r="O214" s="1" t="s">
        <v>241</v>
      </c>
      <c r="P214" s="1" t="s">
        <v>179</v>
      </c>
      <c r="Q214" s="1" t="s">
        <v>135</v>
      </c>
      <c r="R214" s="1" t="s">
        <v>2897</v>
      </c>
      <c r="S214" s="1" t="s">
        <v>2898</v>
      </c>
      <c r="T214" s="25">
        <v>6.0</v>
      </c>
      <c r="U214" s="25">
        <v>5.0</v>
      </c>
    </row>
    <row r="215">
      <c r="A215" s="7">
        <v>41757.0</v>
      </c>
      <c r="B215" s="1" t="s">
        <v>2306</v>
      </c>
      <c r="C215" s="1" t="s">
        <v>2307</v>
      </c>
      <c r="D215" s="1" t="s">
        <v>2308</v>
      </c>
      <c r="E215" s="1" t="s">
        <v>1055</v>
      </c>
      <c r="F215" s="8">
        <v>2.88E8</v>
      </c>
      <c r="G215" s="1">
        <v>75.0</v>
      </c>
      <c r="H215" s="1" t="s">
        <v>39</v>
      </c>
      <c r="I215" s="29" t="str">
        <f t="shared" si="5"/>
        <v>10</v>
      </c>
      <c r="J215" s="23">
        <v>38277.0</v>
      </c>
      <c r="K215" s="64"/>
      <c r="L215" s="1">
        <v>60.0</v>
      </c>
      <c r="M215" s="193" t="s">
        <v>115</v>
      </c>
      <c r="N215" s="1" t="s">
        <v>1948</v>
      </c>
      <c r="O215" s="1" t="s">
        <v>2309</v>
      </c>
      <c r="P215" s="1" t="s">
        <v>2310</v>
      </c>
      <c r="Q215" s="1" t="s">
        <v>2311</v>
      </c>
      <c r="R215" s="1" t="s">
        <v>2312</v>
      </c>
      <c r="S215" s="1" t="s">
        <v>2313</v>
      </c>
      <c r="T215" s="25">
        <v>6.0</v>
      </c>
      <c r="U215" s="25">
        <v>5.0</v>
      </c>
    </row>
    <row r="216">
      <c r="A216" s="7">
        <v>41755.0</v>
      </c>
      <c r="B216" s="1" t="s">
        <v>2263</v>
      </c>
      <c r="C216" s="1" t="s">
        <v>2264</v>
      </c>
      <c r="D216" s="1" t="s">
        <v>2265</v>
      </c>
      <c r="E216" s="1" t="s">
        <v>1055</v>
      </c>
      <c r="F216" s="8">
        <v>2.87E8</v>
      </c>
      <c r="G216" s="1">
        <v>75.0</v>
      </c>
      <c r="H216" s="1" t="s">
        <v>39</v>
      </c>
      <c r="I216" s="29" t="str">
        <f t="shared" si="5"/>
        <v>11</v>
      </c>
      <c r="J216" s="23">
        <v>37702.0</v>
      </c>
      <c r="K216" s="64"/>
      <c r="L216" s="1">
        <v>60.0</v>
      </c>
      <c r="M216" s="193" t="s">
        <v>115</v>
      </c>
      <c r="N216" s="1" t="s">
        <v>763</v>
      </c>
      <c r="O216" s="1" t="s">
        <v>2267</v>
      </c>
      <c r="P216" s="1" t="s">
        <v>2268</v>
      </c>
      <c r="Q216" s="1" t="s">
        <v>766</v>
      </c>
      <c r="R216" s="1" t="s">
        <v>2269</v>
      </c>
      <c r="S216" s="1">
        <v>6.508679422E9</v>
      </c>
      <c r="T216" s="25">
        <v>6.0</v>
      </c>
      <c r="U216" s="25">
        <v>5.0</v>
      </c>
    </row>
    <row r="217">
      <c r="A217" s="7">
        <v>41775.0</v>
      </c>
      <c r="B217" s="1" t="s">
        <v>1031</v>
      </c>
      <c r="C217" s="1" t="s">
        <v>3022</v>
      </c>
      <c r="D217" s="1" t="s">
        <v>1033</v>
      </c>
      <c r="E217" s="1" t="s">
        <v>1055</v>
      </c>
      <c r="F217" s="8">
        <v>2.96E8</v>
      </c>
      <c r="G217" s="1">
        <v>75.0</v>
      </c>
      <c r="H217" s="1" t="s">
        <v>39</v>
      </c>
      <c r="I217" s="29" t="str">
        <f t="shared" si="5"/>
        <v>10</v>
      </c>
      <c r="J217" s="23">
        <v>38046.0</v>
      </c>
      <c r="K217" s="1" t="s">
        <v>1057</v>
      </c>
      <c r="L217" s="1">
        <v>61.0</v>
      </c>
      <c r="M217" s="193" t="s">
        <v>343</v>
      </c>
      <c r="N217" s="1" t="s">
        <v>1041</v>
      </c>
      <c r="O217" s="1" t="s">
        <v>89</v>
      </c>
      <c r="P217" s="1" t="s">
        <v>1042</v>
      </c>
      <c r="Q217" s="1" t="s">
        <v>3023</v>
      </c>
      <c r="R217" s="1" t="s">
        <v>1045</v>
      </c>
      <c r="S217" s="1" t="s">
        <v>1047</v>
      </c>
      <c r="T217" s="25">
        <v>6.0</v>
      </c>
      <c r="U217" s="25">
        <v>5.0</v>
      </c>
    </row>
    <row r="218">
      <c r="A218" s="7">
        <v>41776.0</v>
      </c>
      <c r="B218" s="1" t="s">
        <v>3044</v>
      </c>
      <c r="C218" s="1" t="s">
        <v>2170</v>
      </c>
      <c r="D218" s="1" t="s">
        <v>3045</v>
      </c>
      <c r="E218" s="1" t="s">
        <v>1055</v>
      </c>
      <c r="F218" s="8">
        <v>2.96E8</v>
      </c>
      <c r="G218" s="1">
        <v>75.0</v>
      </c>
      <c r="H218" s="1" t="s">
        <v>39</v>
      </c>
      <c r="I218" s="29" t="str">
        <f t="shared" si="5"/>
        <v>11</v>
      </c>
      <c r="J218" s="23">
        <v>37965.0</v>
      </c>
      <c r="K218" s="1" t="s">
        <v>1057</v>
      </c>
      <c r="L218" s="1">
        <v>73.5</v>
      </c>
      <c r="M218" s="193" t="s">
        <v>343</v>
      </c>
      <c r="N218" s="1" t="s">
        <v>344</v>
      </c>
      <c r="O218" s="1" t="s">
        <v>89</v>
      </c>
      <c r="P218" s="1" t="s">
        <v>1042</v>
      </c>
      <c r="Q218" s="1" t="s">
        <v>3046</v>
      </c>
      <c r="R218" s="1">
        <v>4.088580914E9</v>
      </c>
      <c r="S218" s="1">
        <v>4.088580914E9</v>
      </c>
      <c r="T218" s="25">
        <v>6.0</v>
      </c>
      <c r="U218" s="25">
        <v>5.0</v>
      </c>
    </row>
    <row r="219">
      <c r="A219" s="2">
        <v>41774.0</v>
      </c>
      <c r="B219" s="3" t="s">
        <v>861</v>
      </c>
      <c r="C219" s="3" t="s">
        <v>862</v>
      </c>
      <c r="D219" s="3" t="s">
        <v>863</v>
      </c>
      <c r="E219" s="3" t="s">
        <v>23</v>
      </c>
      <c r="F219" s="4">
        <v>2.96E8</v>
      </c>
      <c r="G219" s="3">
        <v>65.0</v>
      </c>
      <c r="H219" s="3" t="s">
        <v>39</v>
      </c>
      <c r="I219" s="148" t="str">
        <f t="shared" si="5"/>
        <v>11</v>
      </c>
      <c r="J219" s="149">
        <v>37683.0</v>
      </c>
      <c r="K219" s="3" t="s">
        <v>25</v>
      </c>
      <c r="L219" s="3">
        <v>83.0</v>
      </c>
      <c r="M219" s="193" t="s">
        <v>864</v>
      </c>
      <c r="N219" s="3" t="s">
        <v>865</v>
      </c>
      <c r="O219" s="3" t="s">
        <v>866</v>
      </c>
      <c r="P219" s="3" t="s">
        <v>867</v>
      </c>
      <c r="Q219" s="3" t="s">
        <v>868</v>
      </c>
      <c r="R219" s="3" t="s">
        <v>869</v>
      </c>
      <c r="S219" s="3" t="s">
        <v>870</v>
      </c>
      <c r="T219" s="25">
        <v>6.0</v>
      </c>
      <c r="U219" s="25">
        <v>5.0</v>
      </c>
      <c r="V219" s="6"/>
      <c r="W219" s="6"/>
      <c r="X219" s="6"/>
      <c r="Y219" s="6"/>
      <c r="Z219" s="6"/>
      <c r="AA219" s="6"/>
      <c r="AB219" s="6"/>
      <c r="AC219" s="6"/>
      <c r="AD219" s="6"/>
      <c r="AE219" s="6"/>
      <c r="AF219" s="6"/>
      <c r="AG219" s="6"/>
      <c r="AH219" s="6"/>
      <c r="AI219" s="6"/>
      <c r="AJ219" s="6"/>
    </row>
    <row r="220">
      <c r="A220" s="2">
        <v>41772.0</v>
      </c>
      <c r="B220" s="3" t="s">
        <v>667</v>
      </c>
      <c r="C220" s="3" t="s">
        <v>1309</v>
      </c>
      <c r="D220" s="3" t="s">
        <v>669</v>
      </c>
      <c r="E220" s="3" t="s">
        <v>1055</v>
      </c>
      <c r="F220" s="4">
        <v>2.95E8</v>
      </c>
      <c r="G220" s="3">
        <v>75.0</v>
      </c>
      <c r="H220" s="3" t="s">
        <v>39</v>
      </c>
      <c r="I220" s="148" t="str">
        <f t="shared" si="5"/>
        <v>10</v>
      </c>
      <c r="J220" s="149">
        <v>38288.0</v>
      </c>
      <c r="K220" s="3" t="s">
        <v>1057</v>
      </c>
      <c r="L220" s="3">
        <v>85.0</v>
      </c>
      <c r="M220" s="193" t="s">
        <v>115</v>
      </c>
      <c r="N220" s="3" t="s">
        <v>27</v>
      </c>
      <c r="O220" s="3" t="s">
        <v>28</v>
      </c>
      <c r="P220" s="3" t="s">
        <v>671</v>
      </c>
      <c r="Q220" s="3" t="s">
        <v>30</v>
      </c>
      <c r="R220" s="3" t="s">
        <v>672</v>
      </c>
      <c r="S220" s="3" t="s">
        <v>673</v>
      </c>
      <c r="T220" s="25">
        <v>6.0</v>
      </c>
      <c r="U220" s="25">
        <v>5.0</v>
      </c>
      <c r="V220" s="6"/>
      <c r="W220" s="6"/>
      <c r="X220" s="6"/>
      <c r="Y220" s="6"/>
      <c r="Z220" s="6"/>
      <c r="AA220" s="6"/>
      <c r="AB220" s="6"/>
      <c r="AC220" s="6"/>
      <c r="AD220" s="6"/>
      <c r="AE220" s="6"/>
      <c r="AF220" s="6"/>
      <c r="AG220" s="6"/>
      <c r="AH220" s="6"/>
      <c r="AI220" s="6"/>
      <c r="AJ220" s="6"/>
    </row>
    <row r="221">
      <c r="A221" s="7">
        <v>41761.0</v>
      </c>
      <c r="B221" s="1" t="s">
        <v>2498</v>
      </c>
      <c r="C221" s="1" t="s">
        <v>1726</v>
      </c>
      <c r="D221" s="1" t="s">
        <v>2499</v>
      </c>
      <c r="E221" s="1" t="s">
        <v>1055</v>
      </c>
      <c r="F221" s="8">
        <v>2.9E8</v>
      </c>
      <c r="G221" s="1">
        <v>75.0</v>
      </c>
      <c r="H221" s="1" t="s">
        <v>39</v>
      </c>
      <c r="I221" s="29" t="str">
        <f t="shared" si="5"/>
        <v>11</v>
      </c>
      <c r="J221" s="23">
        <v>37875.0</v>
      </c>
      <c r="K221" s="64"/>
      <c r="L221" s="1">
        <v>85.0</v>
      </c>
      <c r="M221" s="193" t="s">
        <v>115</v>
      </c>
      <c r="N221" s="1" t="s">
        <v>328</v>
      </c>
      <c r="O221" s="1" t="s">
        <v>992</v>
      </c>
      <c r="P221" s="1" t="s">
        <v>330</v>
      </c>
      <c r="Q221" s="1" t="s">
        <v>331</v>
      </c>
      <c r="R221" s="1" t="s">
        <v>2503</v>
      </c>
      <c r="S221" s="1" t="s">
        <v>2504</v>
      </c>
      <c r="T221" s="25">
        <v>6.0</v>
      </c>
      <c r="U221" s="25">
        <v>5.0</v>
      </c>
    </row>
    <row r="222">
      <c r="A222" s="7">
        <v>41735.0</v>
      </c>
      <c r="B222" s="1" t="s">
        <v>2155</v>
      </c>
      <c r="C222" s="1" t="s">
        <v>2159</v>
      </c>
      <c r="D222" s="1" t="s">
        <v>2157</v>
      </c>
      <c r="E222" s="1" t="s">
        <v>1055</v>
      </c>
      <c r="F222" s="8">
        <v>2.78E8</v>
      </c>
      <c r="G222" s="1">
        <v>75.0</v>
      </c>
      <c r="H222" s="1" t="s">
        <v>39</v>
      </c>
      <c r="I222" s="29" t="str">
        <f t="shared" si="5"/>
        <v>11</v>
      </c>
      <c r="J222" s="23">
        <v>37631.0</v>
      </c>
      <c r="K222" s="64"/>
      <c r="L222" s="1">
        <v>88.0</v>
      </c>
      <c r="M222" s="193" t="s">
        <v>115</v>
      </c>
      <c r="N222" s="1" t="s">
        <v>58</v>
      </c>
      <c r="O222" s="1" t="s">
        <v>59</v>
      </c>
      <c r="P222" s="1" t="s">
        <v>43</v>
      </c>
      <c r="Q222" s="1" t="s">
        <v>44</v>
      </c>
      <c r="R222" s="1" t="s">
        <v>2158</v>
      </c>
      <c r="S222" s="1">
        <v>6.509964535E9</v>
      </c>
      <c r="T222" s="25">
        <v>6.0</v>
      </c>
      <c r="U222" s="25">
        <v>5.0</v>
      </c>
    </row>
    <row r="223">
      <c r="A223" s="7">
        <v>41775.0</v>
      </c>
      <c r="B223" s="1" t="s">
        <v>2107</v>
      </c>
      <c r="C223" s="1" t="s">
        <v>3004</v>
      </c>
      <c r="D223" s="1" t="s">
        <v>2109</v>
      </c>
      <c r="E223" s="1" t="s">
        <v>1055</v>
      </c>
      <c r="F223" s="8">
        <v>2.96E8</v>
      </c>
      <c r="G223" s="1">
        <v>75.0</v>
      </c>
      <c r="H223" s="1" t="s">
        <v>39</v>
      </c>
      <c r="I223" s="29" t="str">
        <f t="shared" si="5"/>
        <v>10</v>
      </c>
      <c r="J223" s="23">
        <v>38182.0</v>
      </c>
      <c r="K223" s="1" t="s">
        <v>1057</v>
      </c>
      <c r="L223" s="1">
        <v>100.0</v>
      </c>
      <c r="M223" s="193" t="s">
        <v>115</v>
      </c>
      <c r="N223" s="1" t="s">
        <v>344</v>
      </c>
      <c r="O223" s="1" t="s">
        <v>1101</v>
      </c>
      <c r="P223" s="1" t="s">
        <v>3005</v>
      </c>
      <c r="Q223" s="1" t="s">
        <v>3007</v>
      </c>
      <c r="R223" s="1" t="s">
        <v>2112</v>
      </c>
      <c r="S223" s="1">
        <v>5.599941741E9</v>
      </c>
      <c r="T223" s="25">
        <v>6.0</v>
      </c>
      <c r="U223" s="25">
        <v>5.0</v>
      </c>
    </row>
    <row r="224">
      <c r="A224" s="7">
        <v>41759.0</v>
      </c>
      <c r="B224" s="1" t="s">
        <v>2460</v>
      </c>
      <c r="C224" s="1" t="s">
        <v>2461</v>
      </c>
      <c r="D224" s="1" t="s">
        <v>2462</v>
      </c>
      <c r="E224" s="1" t="s">
        <v>1055</v>
      </c>
      <c r="F224" s="8">
        <v>2.89E8</v>
      </c>
      <c r="G224" s="1">
        <v>75.0</v>
      </c>
      <c r="H224" s="1" t="s">
        <v>39</v>
      </c>
      <c r="I224" s="29" t="str">
        <f t="shared" si="5"/>
        <v>11</v>
      </c>
      <c r="J224" s="23">
        <v>37682.0</v>
      </c>
      <c r="K224" s="64"/>
      <c r="L224" s="1">
        <v>109.0</v>
      </c>
      <c r="M224" s="193" t="s">
        <v>115</v>
      </c>
      <c r="N224" s="1" t="s">
        <v>233</v>
      </c>
      <c r="O224" s="1" t="s">
        <v>2463</v>
      </c>
      <c r="P224" s="1" t="s">
        <v>235</v>
      </c>
      <c r="Q224" s="1" t="s">
        <v>354</v>
      </c>
      <c r="R224" s="1" t="s">
        <v>2464</v>
      </c>
      <c r="S224" s="1" t="s">
        <v>2465</v>
      </c>
      <c r="T224" s="25">
        <v>6.0</v>
      </c>
      <c r="U224" s="25">
        <v>5.0</v>
      </c>
    </row>
    <row r="225">
      <c r="A225" s="7">
        <v>41757.0</v>
      </c>
      <c r="B225" s="1" t="s">
        <v>2296</v>
      </c>
      <c r="C225" s="1" t="s">
        <v>2297</v>
      </c>
      <c r="D225" s="1" t="s">
        <v>2298</v>
      </c>
      <c r="E225" s="1" t="s">
        <v>1055</v>
      </c>
      <c r="F225" s="8">
        <v>2.88E8</v>
      </c>
      <c r="G225" s="1">
        <v>75.0</v>
      </c>
      <c r="H225" s="1" t="s">
        <v>39</v>
      </c>
      <c r="I225" s="29" t="str">
        <f t="shared" si="5"/>
        <v>10</v>
      </c>
      <c r="J225" s="23">
        <v>38225.0</v>
      </c>
      <c r="K225" s="64"/>
      <c r="L225" s="1">
        <v>110.0</v>
      </c>
      <c r="M225" s="193" t="s">
        <v>343</v>
      </c>
      <c r="N225" s="1" t="s">
        <v>2300</v>
      </c>
      <c r="O225" s="1" t="s">
        <v>2301</v>
      </c>
      <c r="P225" s="1" t="s">
        <v>2302</v>
      </c>
      <c r="Q225" s="1" t="s">
        <v>2303</v>
      </c>
      <c r="R225" s="1" t="s">
        <v>2304</v>
      </c>
      <c r="S225" s="1" t="s">
        <v>2305</v>
      </c>
      <c r="T225" s="25">
        <v>6.0</v>
      </c>
      <c r="U225" s="25">
        <v>5.0</v>
      </c>
    </row>
    <row r="226">
      <c r="A226" s="7">
        <v>41767.0</v>
      </c>
      <c r="B226" s="1" t="s">
        <v>217</v>
      </c>
      <c r="C226" s="1" t="s">
        <v>2619</v>
      </c>
      <c r="D226" s="1" t="s">
        <v>2620</v>
      </c>
      <c r="E226" s="1" t="s">
        <v>1055</v>
      </c>
      <c r="F226" s="8">
        <v>2.93E8</v>
      </c>
      <c r="G226" s="1">
        <v>75.0</v>
      </c>
      <c r="H226" s="1" t="s">
        <v>39</v>
      </c>
      <c r="I226" s="29" t="str">
        <f t="shared" si="5"/>
        <v>11</v>
      </c>
      <c r="J226" s="23">
        <v>37834.0</v>
      </c>
      <c r="K226" s="64"/>
      <c r="L226" s="1">
        <v>180.0</v>
      </c>
      <c r="M226" s="193" t="s">
        <v>115</v>
      </c>
      <c r="N226" s="1" t="s">
        <v>454</v>
      </c>
      <c r="O226" s="1" t="s">
        <v>565</v>
      </c>
      <c r="P226" s="1" t="s">
        <v>2621</v>
      </c>
      <c r="Q226" s="1" t="s">
        <v>457</v>
      </c>
      <c r="R226" s="1" t="s">
        <v>2622</v>
      </c>
      <c r="S226" s="1" t="s">
        <v>2623</v>
      </c>
      <c r="T226" s="25">
        <v>6.0</v>
      </c>
      <c r="U226" s="25">
        <v>5.0</v>
      </c>
    </row>
    <row r="227">
      <c r="A227" s="32">
        <v>41769.0</v>
      </c>
      <c r="B227" s="33" t="s">
        <v>425</v>
      </c>
      <c r="C227" s="33" t="s">
        <v>426</v>
      </c>
      <c r="D227" s="33" t="s">
        <v>427</v>
      </c>
      <c r="E227" s="33" t="s">
        <v>23</v>
      </c>
      <c r="F227" s="34">
        <v>2.93E8</v>
      </c>
      <c r="G227" s="33">
        <v>65.0</v>
      </c>
      <c r="H227" s="33" t="s">
        <v>39</v>
      </c>
      <c r="I227" s="58" t="str">
        <f t="shared" si="5"/>
        <v>10</v>
      </c>
      <c r="J227" s="59">
        <v>38066.0</v>
      </c>
      <c r="K227" s="33" t="s">
        <v>25</v>
      </c>
      <c r="L227" s="33"/>
      <c r="M227" s="200" t="s">
        <v>115</v>
      </c>
      <c r="N227" s="33" t="s">
        <v>132</v>
      </c>
      <c r="O227" s="33" t="s">
        <v>428</v>
      </c>
      <c r="P227" s="33" t="s">
        <v>227</v>
      </c>
      <c r="Q227" s="33" t="s">
        <v>135</v>
      </c>
      <c r="R227" s="33" t="s">
        <v>429</v>
      </c>
      <c r="S227" s="33" t="s">
        <v>430</v>
      </c>
      <c r="T227" s="25">
        <v>6.0</v>
      </c>
      <c r="U227" s="25">
        <v>5.0</v>
      </c>
      <c r="V227" s="120"/>
      <c r="W227" s="120"/>
      <c r="X227" s="120"/>
      <c r="Y227" s="120"/>
      <c r="Z227" s="120"/>
      <c r="AA227" s="120"/>
      <c r="AB227" s="120"/>
      <c r="AC227" s="120"/>
      <c r="AD227" s="120"/>
      <c r="AE227" s="120"/>
      <c r="AF227" s="120"/>
    </row>
    <row r="228">
      <c r="A228" s="7">
        <v>41760.0</v>
      </c>
      <c r="B228" s="1" t="s">
        <v>2488</v>
      </c>
      <c r="C228" s="1" t="s">
        <v>2489</v>
      </c>
      <c r="D228" s="1" t="s">
        <v>2490</v>
      </c>
      <c r="E228" s="1" t="s">
        <v>1055</v>
      </c>
      <c r="F228" s="8">
        <v>2.9E8</v>
      </c>
      <c r="G228" s="1">
        <v>75.0</v>
      </c>
      <c r="H228" s="1" t="s">
        <v>39</v>
      </c>
      <c r="I228" s="29" t="str">
        <f t="shared" si="5"/>
        <v>10</v>
      </c>
      <c r="J228" s="23">
        <v>38039.0</v>
      </c>
      <c r="K228" s="64"/>
      <c r="L228" s="1">
        <v>57.0</v>
      </c>
      <c r="M228" s="1" t="s">
        <v>2402</v>
      </c>
      <c r="N228" s="1" t="s">
        <v>2492</v>
      </c>
      <c r="O228" s="1" t="s">
        <v>2493</v>
      </c>
      <c r="P228" s="1" t="s">
        <v>235</v>
      </c>
      <c r="Q228" s="1" t="s">
        <v>354</v>
      </c>
      <c r="R228" s="1" t="s">
        <v>2494</v>
      </c>
      <c r="S228" s="1">
        <v>5.10303043E9</v>
      </c>
      <c r="T228" s="25">
        <v>3.0</v>
      </c>
      <c r="U228" s="25">
        <v>3.0</v>
      </c>
    </row>
    <row r="229">
      <c r="A229" s="7">
        <v>41767.0</v>
      </c>
      <c r="B229" s="1" t="s">
        <v>2613</v>
      </c>
      <c r="C229" s="1" t="s">
        <v>2614</v>
      </c>
      <c r="D229" s="1" t="s">
        <v>2616</v>
      </c>
      <c r="E229" s="1" t="s">
        <v>1055</v>
      </c>
      <c r="F229" s="8">
        <v>2.93E8</v>
      </c>
      <c r="G229" s="1">
        <v>75.0</v>
      </c>
      <c r="H229" s="1" t="s">
        <v>39</v>
      </c>
      <c r="I229" s="29" t="str">
        <f t="shared" si="5"/>
        <v>11</v>
      </c>
      <c r="J229" s="23">
        <v>37884.0</v>
      </c>
      <c r="K229" s="64"/>
      <c r="L229" s="1">
        <v>91.0</v>
      </c>
      <c r="M229" s="1" t="s">
        <v>2402</v>
      </c>
      <c r="N229" s="1" t="s">
        <v>132</v>
      </c>
      <c r="O229" s="1" t="s">
        <v>944</v>
      </c>
      <c r="P229" s="1" t="s">
        <v>227</v>
      </c>
      <c r="Q229" s="1" t="s">
        <v>135</v>
      </c>
      <c r="R229" s="1" t="s">
        <v>2618</v>
      </c>
      <c r="S229" s="1">
        <v>4.085052194E9</v>
      </c>
      <c r="T229" s="25">
        <v>3.0</v>
      </c>
      <c r="U229" s="25">
        <v>3.0</v>
      </c>
    </row>
    <row r="230">
      <c r="A230" s="2">
        <v>41767.0</v>
      </c>
      <c r="B230" s="3" t="s">
        <v>1721</v>
      </c>
      <c r="C230" s="3" t="s">
        <v>1722</v>
      </c>
      <c r="D230" s="3" t="s">
        <v>1723</v>
      </c>
      <c r="E230" s="3" t="s">
        <v>1055</v>
      </c>
      <c r="F230" s="4">
        <v>2.92E8</v>
      </c>
      <c r="G230" s="3">
        <v>75.0</v>
      </c>
      <c r="H230" s="3" t="s">
        <v>39</v>
      </c>
      <c r="I230" s="148" t="str">
        <f t="shared" si="5"/>
        <v>11</v>
      </c>
      <c r="J230" s="149">
        <v>37708.0</v>
      </c>
      <c r="K230" s="41"/>
      <c r="L230" s="3">
        <v>87.0</v>
      </c>
      <c r="M230" s="1" t="s">
        <v>2402</v>
      </c>
      <c r="N230" s="3" t="s">
        <v>2610</v>
      </c>
      <c r="O230" s="3" t="s">
        <v>2351</v>
      </c>
      <c r="P230" s="3" t="s">
        <v>2352</v>
      </c>
      <c r="Q230" s="3" t="s">
        <v>2513</v>
      </c>
      <c r="R230" s="3" t="s">
        <v>2611</v>
      </c>
      <c r="S230" s="3" t="s">
        <v>2612</v>
      </c>
      <c r="T230" s="25">
        <v>3.0</v>
      </c>
      <c r="U230" s="25">
        <v>3.0</v>
      </c>
      <c r="V230" s="6"/>
      <c r="W230" s="6"/>
      <c r="X230" s="6"/>
      <c r="Y230" s="6"/>
      <c r="Z230" s="6"/>
      <c r="AA230" s="6"/>
      <c r="AB230" s="6"/>
      <c r="AC230" s="6"/>
      <c r="AD230" s="6"/>
      <c r="AE230" s="6"/>
      <c r="AF230" s="6"/>
      <c r="AG230" s="6"/>
      <c r="AH230" s="6"/>
      <c r="AI230" s="6"/>
      <c r="AJ230" s="6"/>
    </row>
    <row r="231">
      <c r="A231" s="7">
        <v>41771.0</v>
      </c>
      <c r="B231" s="1" t="s">
        <v>553</v>
      </c>
      <c r="C231" s="1" t="s">
        <v>554</v>
      </c>
      <c r="D231" s="1" t="s">
        <v>555</v>
      </c>
      <c r="E231" s="1" t="s">
        <v>23</v>
      </c>
      <c r="F231" s="8">
        <v>2.94E8</v>
      </c>
      <c r="G231" s="1">
        <v>65.0</v>
      </c>
      <c r="H231" s="1" t="s">
        <v>39</v>
      </c>
      <c r="I231" s="29" t="str">
        <f t="shared" si="5"/>
        <v>11</v>
      </c>
      <c r="J231" s="23">
        <v>37686.0</v>
      </c>
      <c r="K231" s="1" t="s">
        <v>25</v>
      </c>
      <c r="L231" s="1">
        <v>64.0</v>
      </c>
      <c r="M231" s="1" t="s">
        <v>2402</v>
      </c>
      <c r="N231" s="1" t="s">
        <v>557</v>
      </c>
      <c r="O231" s="1" t="s">
        <v>109</v>
      </c>
      <c r="P231" s="1" t="s">
        <v>558</v>
      </c>
      <c r="Q231" s="1" t="s">
        <v>82</v>
      </c>
      <c r="R231" s="1" t="s">
        <v>559</v>
      </c>
      <c r="S231" s="1">
        <v>4.088320698E9</v>
      </c>
      <c r="T231" s="25">
        <v>3.0</v>
      </c>
      <c r="U231" s="25">
        <v>3.0</v>
      </c>
    </row>
    <row r="232">
      <c r="A232" s="7">
        <v>41777.0</v>
      </c>
      <c r="B232" s="1" t="s">
        <v>906</v>
      </c>
      <c r="C232" s="1" t="s">
        <v>1696</v>
      </c>
      <c r="D232" s="1" t="s">
        <v>1697</v>
      </c>
      <c r="E232" s="1" t="s">
        <v>23</v>
      </c>
      <c r="F232" s="8">
        <v>2.96E8</v>
      </c>
      <c r="G232" s="1">
        <v>65.0</v>
      </c>
      <c r="H232" s="1" t="s">
        <v>39</v>
      </c>
      <c r="I232" s="29" t="str">
        <f t="shared" si="5"/>
        <v>11</v>
      </c>
      <c r="J232" s="23">
        <v>37902.0</v>
      </c>
      <c r="K232" s="1" t="s">
        <v>25</v>
      </c>
      <c r="L232" s="1">
        <v>70.0</v>
      </c>
      <c r="M232" s="1" t="s">
        <v>2402</v>
      </c>
      <c r="N232" s="1" t="s">
        <v>956</v>
      </c>
      <c r="O232" s="1" t="s">
        <v>1698</v>
      </c>
      <c r="P232" s="1" t="s">
        <v>1699</v>
      </c>
      <c r="Q232" s="1" t="s">
        <v>1700</v>
      </c>
      <c r="R232" s="1" t="s">
        <v>1701</v>
      </c>
      <c r="S232" s="1">
        <v>4.087818547E9</v>
      </c>
      <c r="T232" s="25">
        <v>3.0</v>
      </c>
      <c r="U232" s="25">
        <v>3.0</v>
      </c>
    </row>
    <row r="233">
      <c r="A233" s="7">
        <v>41768.0</v>
      </c>
      <c r="B233" s="1" t="s">
        <v>2637</v>
      </c>
      <c r="C233" s="1" t="s">
        <v>735</v>
      </c>
      <c r="D233" s="1" t="s">
        <v>2639</v>
      </c>
      <c r="E233" s="1" t="s">
        <v>1055</v>
      </c>
      <c r="F233" s="8">
        <v>2.93E8</v>
      </c>
      <c r="G233" s="1">
        <v>75.0</v>
      </c>
      <c r="H233" s="1" t="s">
        <v>39</v>
      </c>
      <c r="I233" s="29" t="str">
        <f t="shared" si="5"/>
        <v>11</v>
      </c>
      <c r="J233" s="23">
        <v>37683.0</v>
      </c>
      <c r="K233" s="64"/>
      <c r="L233" s="1">
        <v>70.0</v>
      </c>
      <c r="M233" s="1" t="s">
        <v>2402</v>
      </c>
      <c r="N233" s="1" t="s">
        <v>2641</v>
      </c>
      <c r="O233" s="1" t="s">
        <v>606</v>
      </c>
      <c r="P233" s="1" t="s">
        <v>550</v>
      </c>
      <c r="Q233" s="1" t="s">
        <v>608</v>
      </c>
      <c r="R233" s="1" t="s">
        <v>2642</v>
      </c>
      <c r="S233" s="1" t="s">
        <v>2643</v>
      </c>
      <c r="T233" s="25">
        <v>3.0</v>
      </c>
      <c r="U233" s="25">
        <v>3.0</v>
      </c>
    </row>
    <row r="234">
      <c r="A234" s="118">
        <v>41749.0</v>
      </c>
      <c r="B234" s="114" t="s">
        <v>1737</v>
      </c>
      <c r="C234" s="114" t="s">
        <v>1739</v>
      </c>
      <c r="D234" s="114" t="s">
        <v>1741</v>
      </c>
      <c r="E234" s="114" t="s">
        <v>1055</v>
      </c>
      <c r="F234" s="116">
        <v>2.84E8</v>
      </c>
      <c r="G234" s="114">
        <v>75.0</v>
      </c>
      <c r="H234" s="114" t="s">
        <v>39</v>
      </c>
      <c r="I234" s="188" t="str">
        <f t="shared" si="5"/>
        <v>11</v>
      </c>
      <c r="J234" s="189">
        <v>37803.0</v>
      </c>
      <c r="K234" s="184"/>
      <c r="L234" s="114">
        <v>75.0</v>
      </c>
      <c r="M234" s="33" t="s">
        <v>2402</v>
      </c>
      <c r="N234" s="114" t="s">
        <v>881</v>
      </c>
      <c r="O234" s="114" t="s">
        <v>2202</v>
      </c>
      <c r="P234" s="114" t="s">
        <v>2242</v>
      </c>
      <c r="Q234" s="114" t="s">
        <v>2243</v>
      </c>
      <c r="R234" s="114" t="s">
        <v>2244</v>
      </c>
      <c r="S234" s="114">
        <v>4.252998906E9</v>
      </c>
      <c r="T234" s="25">
        <v>3.0</v>
      </c>
      <c r="U234" s="25">
        <v>3.0</v>
      </c>
      <c r="V234" s="191"/>
      <c r="W234" s="191"/>
      <c r="X234" s="191"/>
      <c r="Y234" s="191"/>
      <c r="Z234" s="191"/>
      <c r="AA234" s="191"/>
      <c r="AB234" s="191"/>
      <c r="AC234" s="191"/>
      <c r="AD234" s="191"/>
      <c r="AE234" s="191"/>
      <c r="AF234" s="191"/>
      <c r="AG234" s="191"/>
      <c r="AH234" s="191"/>
      <c r="AI234" s="191"/>
      <c r="AJ234" s="6"/>
    </row>
    <row r="235">
      <c r="A235" s="325">
        <v>41771.0</v>
      </c>
      <c r="B235" s="267" t="s">
        <v>2714</v>
      </c>
      <c r="C235" s="267" t="s">
        <v>622</v>
      </c>
      <c r="D235" s="267" t="s">
        <v>2715</v>
      </c>
      <c r="E235" s="267" t="s">
        <v>1055</v>
      </c>
      <c r="F235" s="269">
        <v>2.94E8</v>
      </c>
      <c r="G235" s="267">
        <v>75.0</v>
      </c>
      <c r="H235" s="267" t="s">
        <v>39</v>
      </c>
      <c r="I235" s="490" t="str">
        <f t="shared" si="5"/>
        <v>10</v>
      </c>
      <c r="J235" s="492">
        <v>38067.0</v>
      </c>
      <c r="K235" s="267" t="s">
        <v>1057</v>
      </c>
      <c r="L235" s="267">
        <v>84.0</v>
      </c>
      <c r="M235" s="431" t="s">
        <v>2537</v>
      </c>
      <c r="N235" s="267" t="s">
        <v>2717</v>
      </c>
      <c r="O235" s="267" t="s">
        <v>2718</v>
      </c>
      <c r="P235" s="267" t="s">
        <v>2719</v>
      </c>
      <c r="Q235" s="267" t="s">
        <v>205</v>
      </c>
      <c r="R235" s="267" t="s">
        <v>2720</v>
      </c>
      <c r="S235" s="267" t="s">
        <v>2721</v>
      </c>
      <c r="T235" s="477">
        <v>4.0</v>
      </c>
      <c r="U235" s="477">
        <v>4.0</v>
      </c>
      <c r="V235" s="82"/>
      <c r="W235" s="82"/>
      <c r="X235" s="82"/>
      <c r="Y235" s="82"/>
      <c r="Z235" s="82"/>
      <c r="AA235" s="82"/>
      <c r="AB235" s="82"/>
      <c r="AC235" s="82"/>
      <c r="AD235" s="82"/>
      <c r="AE235" s="82"/>
      <c r="AF235" s="82"/>
      <c r="AG235" s="82"/>
      <c r="AH235" s="82"/>
      <c r="AI235" s="82"/>
      <c r="AJ235" s="6"/>
    </row>
    <row r="236">
      <c r="A236" s="2">
        <v>41775.0</v>
      </c>
      <c r="B236" s="3" t="s">
        <v>1729</v>
      </c>
      <c r="C236" s="3" t="s">
        <v>2980</v>
      </c>
      <c r="D236" s="3" t="s">
        <v>1731</v>
      </c>
      <c r="E236" s="3" t="s">
        <v>1055</v>
      </c>
      <c r="F236" s="4">
        <v>2.96E8</v>
      </c>
      <c r="G236" s="3">
        <v>75.0</v>
      </c>
      <c r="H236" s="3" t="s">
        <v>39</v>
      </c>
      <c r="I236" s="148" t="str">
        <f t="shared" si="5"/>
        <v>11</v>
      </c>
      <c r="J236" s="149">
        <v>37714.0</v>
      </c>
      <c r="K236" s="3" t="s">
        <v>1057</v>
      </c>
      <c r="L236" s="3">
        <v>67.0</v>
      </c>
      <c r="M236" s="407" t="s">
        <v>2537</v>
      </c>
      <c r="N236" s="3" t="s">
        <v>956</v>
      </c>
      <c r="O236" s="3" t="s">
        <v>1176</v>
      </c>
      <c r="P236" s="3" t="s">
        <v>1005</v>
      </c>
      <c r="Q236" s="3" t="s">
        <v>681</v>
      </c>
      <c r="R236" s="3" t="s">
        <v>2985</v>
      </c>
      <c r="S236" s="3" t="s">
        <v>2986</v>
      </c>
      <c r="T236" s="11">
        <v>4.0</v>
      </c>
      <c r="U236" s="11">
        <v>4.0</v>
      </c>
      <c r="V236" s="6"/>
      <c r="W236" s="6"/>
      <c r="X236" s="6"/>
      <c r="Y236" s="6"/>
      <c r="Z236" s="6"/>
      <c r="AA236" s="6"/>
      <c r="AB236" s="6"/>
      <c r="AC236" s="6"/>
      <c r="AD236" s="6"/>
      <c r="AE236" s="6"/>
      <c r="AF236" s="6"/>
      <c r="AG236" s="6"/>
      <c r="AH236" s="6"/>
      <c r="AI236" s="6"/>
      <c r="AJ236" s="6"/>
    </row>
    <row r="237">
      <c r="A237" s="32">
        <v>41770.0</v>
      </c>
      <c r="B237" s="33" t="s">
        <v>503</v>
      </c>
      <c r="C237" s="33" t="s">
        <v>1187</v>
      </c>
      <c r="D237" s="33" t="s">
        <v>505</v>
      </c>
      <c r="E237" s="33" t="s">
        <v>1055</v>
      </c>
      <c r="F237" s="34">
        <v>2.94E8</v>
      </c>
      <c r="G237" s="33">
        <v>75.0</v>
      </c>
      <c r="H237" s="33" t="s">
        <v>39</v>
      </c>
      <c r="I237" s="58" t="str">
        <f t="shared" si="5"/>
        <v>11</v>
      </c>
      <c r="J237" s="59">
        <v>37757.0</v>
      </c>
      <c r="K237" s="33" t="s">
        <v>497</v>
      </c>
      <c r="L237" s="33">
        <v>109.0</v>
      </c>
      <c r="M237" s="407" t="s">
        <v>2537</v>
      </c>
      <c r="N237" s="33" t="s">
        <v>507</v>
      </c>
      <c r="O237" s="33" t="s">
        <v>203</v>
      </c>
      <c r="P237" s="33" t="s">
        <v>508</v>
      </c>
      <c r="Q237" s="33">
        <v>95037.0</v>
      </c>
      <c r="R237" s="33" t="s">
        <v>507</v>
      </c>
      <c r="S237" s="33">
        <v>1.408779865E10</v>
      </c>
      <c r="T237" s="143">
        <v>4.0</v>
      </c>
      <c r="U237" s="143">
        <v>4.0</v>
      </c>
      <c r="V237" s="120"/>
      <c r="W237" s="120"/>
      <c r="X237" s="120"/>
      <c r="Y237" s="120"/>
      <c r="Z237" s="120"/>
      <c r="AA237" s="120"/>
      <c r="AB237" s="120"/>
      <c r="AC237" s="120"/>
      <c r="AD237" s="120"/>
      <c r="AE237" s="120"/>
      <c r="AF237" s="120"/>
    </row>
    <row r="238">
      <c r="A238" s="7">
        <v>41775.0</v>
      </c>
      <c r="B238" s="1" t="s">
        <v>2944</v>
      </c>
      <c r="C238" s="1" t="s">
        <v>2945</v>
      </c>
      <c r="D238" s="1" t="s">
        <v>2946</v>
      </c>
      <c r="E238" s="1" t="s">
        <v>1055</v>
      </c>
      <c r="F238" s="8">
        <v>2.96E8</v>
      </c>
      <c r="G238" s="1">
        <v>75.0</v>
      </c>
      <c r="H238" s="1" t="s">
        <v>39</v>
      </c>
      <c r="I238" s="29" t="str">
        <f t="shared" si="5"/>
        <v>12</v>
      </c>
      <c r="J238" s="23">
        <v>37468.0</v>
      </c>
      <c r="K238" s="1" t="s">
        <v>1057</v>
      </c>
      <c r="L238" s="1">
        <v>70.0</v>
      </c>
      <c r="M238" s="10" t="s">
        <v>169</v>
      </c>
      <c r="N238" s="1" t="s">
        <v>2947</v>
      </c>
      <c r="O238" s="1" t="s">
        <v>2351</v>
      </c>
      <c r="P238" s="1" t="s">
        <v>2512</v>
      </c>
      <c r="Q238" s="1" t="s">
        <v>2513</v>
      </c>
      <c r="R238" s="1" t="s">
        <v>2948</v>
      </c>
      <c r="S238" s="1" t="s">
        <v>2949</v>
      </c>
      <c r="T238" s="25">
        <v>1.0</v>
      </c>
      <c r="U238" s="25">
        <v>7.0</v>
      </c>
    </row>
    <row r="239">
      <c r="A239" s="32">
        <v>41747.0</v>
      </c>
      <c r="B239" s="33" t="s">
        <v>2215</v>
      </c>
      <c r="C239" s="33" t="s">
        <v>2004</v>
      </c>
      <c r="D239" s="33" t="s">
        <v>2216</v>
      </c>
      <c r="E239" s="33" t="s">
        <v>1055</v>
      </c>
      <c r="F239" s="34">
        <v>2.84E8</v>
      </c>
      <c r="G239" s="33">
        <v>75.0</v>
      </c>
      <c r="H239" s="33" t="s">
        <v>39</v>
      </c>
      <c r="I239" s="58" t="str">
        <f t="shared" si="5"/>
        <v>12</v>
      </c>
      <c r="J239" s="59">
        <v>37394.0</v>
      </c>
      <c r="K239" s="30"/>
      <c r="L239" s="33">
        <v>75.0</v>
      </c>
      <c r="M239" s="104" t="s">
        <v>78</v>
      </c>
      <c r="N239" s="33" t="s">
        <v>2220</v>
      </c>
      <c r="O239" s="33" t="s">
        <v>2221</v>
      </c>
      <c r="P239" s="33" t="s">
        <v>2176</v>
      </c>
      <c r="Q239" s="33" t="s">
        <v>2223</v>
      </c>
      <c r="R239" s="33" t="s">
        <v>2224</v>
      </c>
      <c r="S239" s="33" t="s">
        <v>2225</v>
      </c>
      <c r="T239" s="25">
        <v>1.0</v>
      </c>
      <c r="U239" s="25">
        <v>7.0</v>
      </c>
      <c r="V239" s="120"/>
      <c r="W239" s="120"/>
      <c r="X239" s="120"/>
      <c r="Y239" s="120"/>
      <c r="Z239" s="120"/>
      <c r="AA239" s="120"/>
      <c r="AB239" s="120"/>
      <c r="AC239" s="120"/>
      <c r="AD239" s="120"/>
      <c r="AE239" s="120"/>
      <c r="AF239" s="120"/>
    </row>
    <row r="240">
      <c r="A240" s="7">
        <v>41774.0</v>
      </c>
      <c r="B240" s="1" t="s">
        <v>2899</v>
      </c>
      <c r="C240" s="1" t="s">
        <v>2904</v>
      </c>
      <c r="D240" s="1" t="s">
        <v>2901</v>
      </c>
      <c r="E240" s="1" t="s">
        <v>1055</v>
      </c>
      <c r="F240" s="8">
        <v>2.95E8</v>
      </c>
      <c r="G240" s="1">
        <v>75.0</v>
      </c>
      <c r="H240" s="1" t="s">
        <v>39</v>
      </c>
      <c r="I240" s="29" t="str">
        <f t="shared" si="5"/>
        <v>14</v>
      </c>
      <c r="J240" s="23">
        <v>36807.0</v>
      </c>
      <c r="K240" s="1" t="s">
        <v>1057</v>
      </c>
      <c r="L240" s="1">
        <v>105.0</v>
      </c>
      <c r="M240" s="86" t="s">
        <v>26</v>
      </c>
      <c r="N240" s="1" t="s">
        <v>2902</v>
      </c>
      <c r="O240" s="1" t="s">
        <v>471</v>
      </c>
      <c r="P240" s="1" t="s">
        <v>472</v>
      </c>
      <c r="Q240" s="1" t="s">
        <v>473</v>
      </c>
      <c r="R240" s="1" t="s">
        <v>2903</v>
      </c>
      <c r="S240" s="1">
        <v>9.169416566E9</v>
      </c>
      <c r="T240" s="25">
        <v>5.0</v>
      </c>
      <c r="U240" s="25">
        <v>7.0</v>
      </c>
    </row>
    <row r="241">
      <c r="A241" s="7">
        <v>41776.0</v>
      </c>
      <c r="B241" s="1" t="s">
        <v>3065</v>
      </c>
      <c r="C241" s="1" t="s">
        <v>95</v>
      </c>
      <c r="D241" s="1" t="s">
        <v>3066</v>
      </c>
      <c r="E241" s="1" t="s">
        <v>1055</v>
      </c>
      <c r="F241" s="8">
        <v>2.96E8</v>
      </c>
      <c r="G241" s="1">
        <v>75.0</v>
      </c>
      <c r="H241" s="1" t="s">
        <v>39</v>
      </c>
      <c r="I241" s="29" t="str">
        <f t="shared" si="5"/>
        <v>13</v>
      </c>
      <c r="J241" s="23">
        <v>36944.0</v>
      </c>
      <c r="K241" s="1" t="s">
        <v>1057</v>
      </c>
      <c r="L241" s="1">
        <v>81.0</v>
      </c>
      <c r="M241" s="86" t="s">
        <v>26</v>
      </c>
      <c r="N241" s="1" t="s">
        <v>328</v>
      </c>
      <c r="O241" s="1" t="s">
        <v>3067</v>
      </c>
      <c r="P241" s="1" t="s">
        <v>3068</v>
      </c>
      <c r="Q241" s="1" t="s">
        <v>3069</v>
      </c>
      <c r="R241" s="1" t="s">
        <v>3070</v>
      </c>
      <c r="S241" s="1" t="s">
        <v>3071</v>
      </c>
      <c r="T241" s="25">
        <v>5.0</v>
      </c>
      <c r="U241" s="25">
        <v>7.0</v>
      </c>
    </row>
    <row r="242">
      <c r="A242" s="7"/>
      <c r="B242" s="343" t="s">
        <v>1636</v>
      </c>
      <c r="C242" s="93" t="s">
        <v>95</v>
      </c>
      <c r="D242" s="93" t="s">
        <v>1656</v>
      </c>
      <c r="E242" s="93" t="s">
        <v>23</v>
      </c>
      <c r="F242" s="112">
        <v>2.79E8</v>
      </c>
      <c r="G242" s="93">
        <v>65.0</v>
      </c>
      <c r="H242" s="93" t="s">
        <v>39</v>
      </c>
      <c r="I242" s="93" t="str">
        <f t="shared" si="5"/>
        <v>12</v>
      </c>
      <c r="J242" s="115">
        <v>37431.0</v>
      </c>
      <c r="K242" s="93" t="s">
        <v>1057</v>
      </c>
      <c r="L242" s="93">
        <v>115.0</v>
      </c>
      <c r="M242" s="86" t="s">
        <v>26</v>
      </c>
      <c r="N242" s="1" t="s">
        <v>1521</v>
      </c>
      <c r="O242" s="1" t="s">
        <v>1800</v>
      </c>
      <c r="P242" s="1" t="s">
        <v>1140</v>
      </c>
      <c r="Q242" s="1">
        <v>95833.0</v>
      </c>
      <c r="R242" s="1" t="s">
        <v>1801</v>
      </c>
      <c r="S242" s="1" t="s">
        <v>1803</v>
      </c>
      <c r="T242" s="25">
        <v>5.0</v>
      </c>
      <c r="U242" s="25">
        <v>7.0</v>
      </c>
      <c r="W242" s="6"/>
      <c r="X242" s="6"/>
      <c r="Y242" s="6"/>
      <c r="Z242" s="6"/>
      <c r="AA242" s="6"/>
      <c r="AB242" s="6"/>
      <c r="AC242" s="6"/>
    </row>
    <row r="243">
      <c r="A243" s="7"/>
      <c r="B243" s="47" t="s">
        <v>1199</v>
      </c>
      <c r="C243" s="47" t="s">
        <v>1210</v>
      </c>
      <c r="D243" s="47" t="s">
        <v>1211</v>
      </c>
      <c r="E243" s="47" t="s">
        <v>1055</v>
      </c>
      <c r="F243" s="47" t="s">
        <v>2116</v>
      </c>
      <c r="G243" s="47" t="s">
        <v>1212</v>
      </c>
      <c r="H243" s="47" t="s">
        <v>39</v>
      </c>
      <c r="I243" s="145" t="str">
        <f t="shared" si="5"/>
        <v>12</v>
      </c>
      <c r="J243" s="497">
        <v>37475.0</v>
      </c>
      <c r="K243" s="47" t="s">
        <v>1057</v>
      </c>
      <c r="L243" s="47">
        <v>84.0</v>
      </c>
      <c r="M243" s="147" t="s">
        <v>26</v>
      </c>
      <c r="N243" s="145"/>
      <c r="O243" s="47" t="s">
        <v>1237</v>
      </c>
      <c r="P243" s="145"/>
      <c r="Q243" s="145"/>
      <c r="R243" s="430" t="s">
        <v>1243</v>
      </c>
      <c r="S243" s="47">
        <v>4.087222501E9</v>
      </c>
      <c r="T243" s="25">
        <v>5.0</v>
      </c>
      <c r="U243" s="25">
        <v>7.0</v>
      </c>
      <c r="V243" s="373"/>
      <c r="W243" s="373"/>
      <c r="X243" s="373"/>
      <c r="Y243" s="373"/>
      <c r="Z243" s="373"/>
      <c r="AA243" s="373"/>
      <c r="AB243" s="373"/>
      <c r="AC243" s="373"/>
      <c r="AD243" s="373"/>
      <c r="AE243" s="373"/>
      <c r="AF243" s="373"/>
      <c r="AG243" s="373"/>
      <c r="AH243" s="373"/>
      <c r="AI243" s="373"/>
      <c r="AJ243" s="373"/>
    </row>
    <row r="244">
      <c r="A244" s="32">
        <v>41775.0</v>
      </c>
      <c r="B244" s="33" t="s">
        <v>2996</v>
      </c>
      <c r="C244" s="33" t="s">
        <v>2997</v>
      </c>
      <c r="D244" s="33" t="s">
        <v>2998</v>
      </c>
      <c r="E244" s="33" t="s">
        <v>1055</v>
      </c>
      <c r="F244" s="34">
        <v>2.96E8</v>
      </c>
      <c r="G244" s="33">
        <v>75.0</v>
      </c>
      <c r="H244" s="33" t="s">
        <v>39</v>
      </c>
      <c r="I244" s="58" t="str">
        <f t="shared" si="5"/>
        <v>13</v>
      </c>
      <c r="J244" s="59">
        <v>36980.0</v>
      </c>
      <c r="K244" s="33" t="s">
        <v>1057</v>
      </c>
      <c r="L244" s="33">
        <v>101.0</v>
      </c>
      <c r="M244" s="140" t="s">
        <v>26</v>
      </c>
      <c r="N244" s="33" t="s">
        <v>3000</v>
      </c>
      <c r="O244" s="33" t="s">
        <v>1139</v>
      </c>
      <c r="P244" s="33" t="s">
        <v>1522</v>
      </c>
      <c r="Q244" s="33" t="s">
        <v>3001</v>
      </c>
      <c r="R244" s="33" t="s">
        <v>3002</v>
      </c>
      <c r="S244" s="33" t="s">
        <v>3003</v>
      </c>
      <c r="T244" s="25">
        <v>5.0</v>
      </c>
      <c r="U244" s="25">
        <v>7.0</v>
      </c>
      <c r="V244" s="120"/>
      <c r="W244" s="120"/>
      <c r="X244" s="120"/>
      <c r="Y244" s="120"/>
      <c r="Z244" s="120"/>
      <c r="AA244" s="120"/>
      <c r="AB244" s="120"/>
      <c r="AC244" s="120"/>
      <c r="AD244" s="120"/>
      <c r="AE244" s="120"/>
      <c r="AF244" s="120"/>
    </row>
    <row r="245">
      <c r="A245" s="7">
        <v>41746.0</v>
      </c>
      <c r="B245" s="1" t="s">
        <v>2207</v>
      </c>
      <c r="C245" s="1" t="s">
        <v>554</v>
      </c>
      <c r="D245" s="1" t="s">
        <v>2208</v>
      </c>
      <c r="E245" s="1" t="s">
        <v>1055</v>
      </c>
      <c r="F245" s="8">
        <v>2.83E8</v>
      </c>
      <c r="G245" s="1">
        <v>75.0</v>
      </c>
      <c r="H245" s="1" t="s">
        <v>39</v>
      </c>
      <c r="I245" s="29" t="str">
        <f t="shared" si="5"/>
        <v>12</v>
      </c>
      <c r="J245" s="23">
        <v>37601.0</v>
      </c>
      <c r="K245" s="64"/>
      <c r="L245" s="1">
        <v>110.0</v>
      </c>
      <c r="M245" s="141" t="s">
        <v>49</v>
      </c>
      <c r="N245" s="1" t="s">
        <v>1138</v>
      </c>
      <c r="O245" s="1" t="s">
        <v>2210</v>
      </c>
      <c r="P245" s="1" t="s">
        <v>2211</v>
      </c>
      <c r="Q245" s="1" t="s">
        <v>2212</v>
      </c>
      <c r="R245" s="1" t="s">
        <v>2213</v>
      </c>
      <c r="S245" s="1" t="s">
        <v>2214</v>
      </c>
      <c r="T245" s="25">
        <v>2.0</v>
      </c>
      <c r="U245" s="25">
        <v>6.0</v>
      </c>
    </row>
    <row r="246">
      <c r="A246" s="7">
        <v>41776.0</v>
      </c>
      <c r="B246" s="1" t="s">
        <v>1360</v>
      </c>
      <c r="C246" s="1" t="s">
        <v>1361</v>
      </c>
      <c r="D246" s="1" t="s">
        <v>1362</v>
      </c>
      <c r="E246" s="1" t="s">
        <v>23</v>
      </c>
      <c r="F246" s="8">
        <v>2.96E8</v>
      </c>
      <c r="G246" s="1">
        <v>65.0</v>
      </c>
      <c r="H246" s="1" t="s">
        <v>39</v>
      </c>
      <c r="I246" s="29" t="str">
        <f t="shared" si="5"/>
        <v>13</v>
      </c>
      <c r="J246" s="23">
        <v>37094.0</v>
      </c>
      <c r="K246" s="1" t="s">
        <v>25</v>
      </c>
      <c r="L246" s="1">
        <v>105.0</v>
      </c>
      <c r="M246" s="141" t="s">
        <v>49</v>
      </c>
      <c r="N246" s="1" t="s">
        <v>108</v>
      </c>
      <c r="O246" s="1" t="s">
        <v>109</v>
      </c>
      <c r="P246" s="1" t="s">
        <v>308</v>
      </c>
      <c r="Q246" s="1" t="s">
        <v>161</v>
      </c>
      <c r="R246" s="1" t="s">
        <v>1360</v>
      </c>
      <c r="S246" s="1" t="s">
        <v>1370</v>
      </c>
      <c r="T246" s="25">
        <v>2.0</v>
      </c>
      <c r="U246" s="25">
        <v>6.0</v>
      </c>
    </row>
    <row r="247">
      <c r="A247" s="7">
        <v>41771.0</v>
      </c>
      <c r="B247" s="1" t="s">
        <v>527</v>
      </c>
      <c r="C247" s="1" t="s">
        <v>1563</v>
      </c>
      <c r="D247" s="1" t="s">
        <v>529</v>
      </c>
      <c r="E247" s="1" t="s">
        <v>1055</v>
      </c>
      <c r="F247" s="8">
        <v>2.94E8</v>
      </c>
      <c r="G247" s="1">
        <v>75.0</v>
      </c>
      <c r="H247" s="1" t="s">
        <v>39</v>
      </c>
      <c r="I247" s="29" t="str">
        <f t="shared" si="5"/>
        <v>13</v>
      </c>
      <c r="J247" s="23">
        <v>37063.0</v>
      </c>
      <c r="K247" s="1" t="s">
        <v>1057</v>
      </c>
      <c r="L247" s="1">
        <v>80.0</v>
      </c>
      <c r="M247" s="141" t="s">
        <v>199</v>
      </c>
      <c r="N247" s="1" t="s">
        <v>530</v>
      </c>
      <c r="O247" s="1" t="s">
        <v>531</v>
      </c>
      <c r="P247" s="1" t="s">
        <v>532</v>
      </c>
      <c r="Q247" s="1" t="s">
        <v>473</v>
      </c>
      <c r="R247" s="1" t="s">
        <v>533</v>
      </c>
      <c r="S247" s="1">
        <v>9.168733059E9</v>
      </c>
      <c r="T247" s="25">
        <v>2.0</v>
      </c>
      <c r="U247" s="25">
        <v>6.0</v>
      </c>
    </row>
    <row r="248">
      <c r="A248" s="7">
        <v>41776.0</v>
      </c>
      <c r="B248" s="1" t="s">
        <v>1621</v>
      </c>
      <c r="C248" s="1" t="s">
        <v>3024</v>
      </c>
      <c r="D248" s="1" t="s">
        <v>3025</v>
      </c>
      <c r="E248" s="1" t="s">
        <v>1055</v>
      </c>
      <c r="F248" s="8">
        <v>2.96E8</v>
      </c>
      <c r="G248" s="1">
        <v>75.0</v>
      </c>
      <c r="H248" s="1" t="s">
        <v>39</v>
      </c>
      <c r="I248" s="29" t="str">
        <f t="shared" si="5"/>
        <v>13</v>
      </c>
      <c r="J248" s="23">
        <v>37141.0</v>
      </c>
      <c r="K248" s="1" t="s">
        <v>1057</v>
      </c>
      <c r="L248" s="1">
        <v>88.0</v>
      </c>
      <c r="M248" s="141" t="s">
        <v>49</v>
      </c>
      <c r="N248" s="1" t="s">
        <v>3026</v>
      </c>
      <c r="O248" s="1" t="s">
        <v>2351</v>
      </c>
      <c r="P248" s="1" t="s">
        <v>2352</v>
      </c>
      <c r="Q248" s="1" t="s">
        <v>3027</v>
      </c>
      <c r="R248" s="1" t="s">
        <v>3028</v>
      </c>
      <c r="S248" s="1">
        <v>4.159909119E9</v>
      </c>
      <c r="T248" s="25">
        <v>2.0</v>
      </c>
      <c r="U248" s="25">
        <v>6.0</v>
      </c>
    </row>
    <row r="249">
      <c r="A249" s="7">
        <v>41776.0</v>
      </c>
      <c r="B249" s="1" t="s">
        <v>3091</v>
      </c>
      <c r="C249" s="1" t="s">
        <v>3092</v>
      </c>
      <c r="D249" s="1" t="s">
        <v>3093</v>
      </c>
      <c r="E249" s="1" t="s">
        <v>1055</v>
      </c>
      <c r="F249" s="8">
        <v>2.96E8</v>
      </c>
      <c r="G249" s="1">
        <v>75.0</v>
      </c>
      <c r="H249" s="1" t="s">
        <v>39</v>
      </c>
      <c r="I249" s="29" t="str">
        <f t="shared" si="5"/>
        <v>13</v>
      </c>
      <c r="J249" s="23">
        <v>37160.0</v>
      </c>
      <c r="K249" s="1" t="s">
        <v>1057</v>
      </c>
      <c r="L249" s="1">
        <v>99.0</v>
      </c>
      <c r="M249" s="141" t="s">
        <v>49</v>
      </c>
      <c r="N249" s="1" t="s">
        <v>3094</v>
      </c>
      <c r="O249" s="1" t="s">
        <v>2162</v>
      </c>
      <c r="P249" s="1" t="s">
        <v>2360</v>
      </c>
      <c r="Q249" s="1" t="s">
        <v>266</v>
      </c>
      <c r="R249" s="1" t="s">
        <v>3095</v>
      </c>
      <c r="S249" s="1" t="s">
        <v>3096</v>
      </c>
      <c r="T249" s="25">
        <v>2.0</v>
      </c>
      <c r="U249" s="25">
        <v>6.0</v>
      </c>
    </row>
    <row r="250">
      <c r="A250" s="7">
        <v>41775.0</v>
      </c>
      <c r="B250" s="1" t="s">
        <v>3110</v>
      </c>
      <c r="C250" s="1" t="s">
        <v>3111</v>
      </c>
      <c r="D250" s="1" t="s">
        <v>3112</v>
      </c>
      <c r="E250" s="1" t="s">
        <v>1055</v>
      </c>
      <c r="F250" s="8">
        <v>2.96E8</v>
      </c>
      <c r="G250" s="1">
        <v>75.0</v>
      </c>
      <c r="H250" s="1" t="s">
        <v>39</v>
      </c>
      <c r="I250" s="29" t="str">
        <f t="shared" si="5"/>
        <v>14</v>
      </c>
      <c r="J250" s="23">
        <v>36551.0</v>
      </c>
      <c r="K250" s="1" t="s">
        <v>1057</v>
      </c>
      <c r="L250" s="1">
        <v>160.0</v>
      </c>
      <c r="M250" s="141" t="s">
        <v>199</v>
      </c>
      <c r="N250" s="1" t="s">
        <v>2953</v>
      </c>
      <c r="O250" s="1" t="s">
        <v>718</v>
      </c>
      <c r="P250" s="1" t="s">
        <v>3116</v>
      </c>
      <c r="Q250" s="1" t="s">
        <v>608</v>
      </c>
      <c r="R250" s="1" t="s">
        <v>2956</v>
      </c>
      <c r="S250" s="1">
        <v>9.2060255E9</v>
      </c>
      <c r="T250" s="25">
        <v>2.0</v>
      </c>
      <c r="U250" s="25">
        <v>6.0</v>
      </c>
    </row>
    <row r="251">
      <c r="A251" s="2">
        <v>41776.0</v>
      </c>
      <c r="B251" s="3" t="s">
        <v>1215</v>
      </c>
      <c r="C251" s="3" t="s">
        <v>1217</v>
      </c>
      <c r="D251" s="3" t="s">
        <v>1219</v>
      </c>
      <c r="E251" s="3" t="s">
        <v>1055</v>
      </c>
      <c r="F251" s="4">
        <v>2.96E8</v>
      </c>
      <c r="G251" s="3">
        <v>75.0</v>
      </c>
      <c r="H251" s="3" t="s">
        <v>39</v>
      </c>
      <c r="I251" s="148" t="str">
        <f t="shared" si="5"/>
        <v>12</v>
      </c>
      <c r="J251" s="149">
        <v>37561.0</v>
      </c>
      <c r="K251" s="3" t="s">
        <v>1057</v>
      </c>
      <c r="L251" s="3">
        <v>77.0</v>
      </c>
      <c r="M251" s="141" t="s">
        <v>199</v>
      </c>
      <c r="N251" s="3" t="s">
        <v>2144</v>
      </c>
      <c r="O251" s="3" t="s">
        <v>2146</v>
      </c>
      <c r="P251" s="3" t="s">
        <v>2147</v>
      </c>
      <c r="Q251" s="3" t="s">
        <v>2148</v>
      </c>
      <c r="R251" s="3" t="s">
        <v>2149</v>
      </c>
      <c r="S251" s="3">
        <v>7.75830875E9</v>
      </c>
      <c r="T251" s="25">
        <v>2.0</v>
      </c>
      <c r="U251" s="25">
        <v>6.0</v>
      </c>
      <c r="V251" s="6"/>
      <c r="W251" s="6"/>
      <c r="X251" s="6"/>
      <c r="Y251" s="6"/>
      <c r="Z251" s="6"/>
      <c r="AA251" s="6"/>
      <c r="AB251" s="6"/>
      <c r="AC251" s="6"/>
      <c r="AD251" s="6"/>
      <c r="AE251" s="6"/>
      <c r="AF251" s="6"/>
      <c r="AG251" s="6"/>
      <c r="AH251" s="6"/>
      <c r="AI251" s="6"/>
      <c r="AJ251" s="6"/>
    </row>
    <row r="252">
      <c r="A252" s="7">
        <v>41775.0</v>
      </c>
      <c r="B252" s="1" t="s">
        <v>2988</v>
      </c>
      <c r="C252" s="1" t="s">
        <v>2989</v>
      </c>
      <c r="D252" s="1" t="s">
        <v>2990</v>
      </c>
      <c r="E252" s="1" t="s">
        <v>1055</v>
      </c>
      <c r="F252" s="8">
        <v>2.96E8</v>
      </c>
      <c r="G252" s="1">
        <v>75.0</v>
      </c>
      <c r="H252" s="1" t="s">
        <v>39</v>
      </c>
      <c r="I252" s="29" t="str">
        <f t="shared" si="5"/>
        <v>12</v>
      </c>
      <c r="J252" s="23">
        <v>37528.0</v>
      </c>
      <c r="K252" s="1" t="s">
        <v>1057</v>
      </c>
      <c r="L252" s="1">
        <v>73.6</v>
      </c>
      <c r="M252" s="141" t="s">
        <v>49</v>
      </c>
      <c r="N252" s="1" t="s">
        <v>1815</v>
      </c>
      <c r="O252" s="1" t="s">
        <v>212</v>
      </c>
      <c r="P252" s="1" t="s">
        <v>2992</v>
      </c>
      <c r="Q252" s="1" t="s">
        <v>2993</v>
      </c>
      <c r="R252" s="1" t="s">
        <v>2994</v>
      </c>
      <c r="S252" s="1" t="s">
        <v>2995</v>
      </c>
      <c r="T252" s="25">
        <v>2.0</v>
      </c>
      <c r="U252" s="25">
        <v>6.0</v>
      </c>
    </row>
    <row r="253">
      <c r="A253" s="2">
        <v>41772.0</v>
      </c>
      <c r="B253" s="3" t="s">
        <v>1230</v>
      </c>
      <c r="C253" s="3" t="s">
        <v>1231</v>
      </c>
      <c r="D253" s="3" t="s">
        <v>1232</v>
      </c>
      <c r="E253" s="3" t="s">
        <v>1055</v>
      </c>
      <c r="F253" s="4">
        <v>2.95E8</v>
      </c>
      <c r="G253" s="3">
        <v>75.0</v>
      </c>
      <c r="H253" s="3" t="s">
        <v>39</v>
      </c>
      <c r="I253" s="148" t="str">
        <f t="shared" si="5"/>
        <v>14</v>
      </c>
      <c r="J253" s="149">
        <v>36880.0</v>
      </c>
      <c r="K253" s="3" t="s">
        <v>1057</v>
      </c>
      <c r="L253" s="3">
        <v>182.0</v>
      </c>
      <c r="M253" s="141" t="s">
        <v>49</v>
      </c>
      <c r="N253" s="3" t="s">
        <v>2816</v>
      </c>
      <c r="O253" s="3" t="s">
        <v>2817</v>
      </c>
      <c r="P253" s="3" t="s">
        <v>2818</v>
      </c>
      <c r="Q253" s="3" t="s">
        <v>2819</v>
      </c>
      <c r="R253" s="3" t="s">
        <v>2820</v>
      </c>
      <c r="S253" s="3" t="s">
        <v>2821</v>
      </c>
      <c r="T253" s="25">
        <v>2.0</v>
      </c>
      <c r="U253" s="25">
        <v>6.0</v>
      </c>
      <c r="V253" s="6"/>
      <c r="W253" s="6"/>
      <c r="X253" s="6"/>
      <c r="Y253" s="6"/>
      <c r="Z253" s="6"/>
      <c r="AA253" s="6"/>
      <c r="AB253" s="6"/>
      <c r="AC253" s="6"/>
      <c r="AD253" s="6"/>
      <c r="AE253" s="6"/>
      <c r="AF253" s="6"/>
      <c r="AG253" s="6"/>
      <c r="AH253" s="6"/>
      <c r="AI253" s="6"/>
      <c r="AJ253" s="6"/>
    </row>
    <row r="254">
      <c r="A254" s="7">
        <v>41764.0</v>
      </c>
      <c r="B254" s="1" t="s">
        <v>2554</v>
      </c>
      <c r="C254" s="1" t="s">
        <v>1630</v>
      </c>
      <c r="D254" s="1" t="s">
        <v>2555</v>
      </c>
      <c r="E254" s="1" t="s">
        <v>1055</v>
      </c>
      <c r="F254" s="8">
        <v>2.91E8</v>
      </c>
      <c r="G254" s="1">
        <v>75.0</v>
      </c>
      <c r="H254" s="1" t="s">
        <v>39</v>
      </c>
      <c r="I254" s="29" t="str">
        <f t="shared" si="5"/>
        <v>12</v>
      </c>
      <c r="J254" s="23">
        <v>37569.0</v>
      </c>
      <c r="K254" s="64"/>
      <c r="L254" s="1">
        <v>122.0</v>
      </c>
      <c r="M254" s="141" t="s">
        <v>49</v>
      </c>
      <c r="N254" s="1" t="s">
        <v>2560</v>
      </c>
      <c r="O254" s="1" t="s">
        <v>421</v>
      </c>
      <c r="P254" s="1" t="s">
        <v>1059</v>
      </c>
      <c r="Q254" s="1" t="s">
        <v>331</v>
      </c>
      <c r="R254" s="1" t="s">
        <v>2561</v>
      </c>
      <c r="S254" s="1" t="s">
        <v>2562</v>
      </c>
      <c r="T254" s="25">
        <v>2.0</v>
      </c>
      <c r="U254" s="25">
        <v>6.0</v>
      </c>
    </row>
    <row r="255">
      <c r="A255" s="7">
        <v>41743.0</v>
      </c>
      <c r="B255" s="1" t="s">
        <v>2168</v>
      </c>
      <c r="C255" s="1" t="s">
        <v>2170</v>
      </c>
      <c r="D255" s="1" t="s">
        <v>2172</v>
      </c>
      <c r="E255" s="1" t="s">
        <v>1055</v>
      </c>
      <c r="F255" s="8">
        <v>2.82E8</v>
      </c>
      <c r="G255" s="1">
        <v>75.0</v>
      </c>
      <c r="H255" s="1" t="s">
        <v>39</v>
      </c>
      <c r="I255" s="29" t="str">
        <f t="shared" si="5"/>
        <v>12</v>
      </c>
      <c r="J255" s="23">
        <v>37449.0</v>
      </c>
      <c r="K255" s="64"/>
      <c r="L255" s="1">
        <v>115.0</v>
      </c>
      <c r="M255" s="141" t="s">
        <v>49</v>
      </c>
      <c r="N255" s="1" t="s">
        <v>1097</v>
      </c>
      <c r="O255" s="1" t="s">
        <v>2175</v>
      </c>
      <c r="P255" s="1" t="s">
        <v>2176</v>
      </c>
      <c r="Q255" s="1" t="s">
        <v>2177</v>
      </c>
      <c r="R255" s="1" t="s">
        <v>2178</v>
      </c>
      <c r="S255" s="1" t="s">
        <v>2179</v>
      </c>
      <c r="T255" s="25">
        <v>2.0</v>
      </c>
      <c r="U255" s="25">
        <v>6.0</v>
      </c>
    </row>
    <row r="256">
      <c r="A256" s="118">
        <v>41770.0</v>
      </c>
      <c r="B256" s="114" t="s">
        <v>2436</v>
      </c>
      <c r="C256" s="114" t="s">
        <v>2437</v>
      </c>
      <c r="D256" s="114" t="s">
        <v>2438</v>
      </c>
      <c r="E256" s="114" t="s">
        <v>1055</v>
      </c>
      <c r="F256" s="116">
        <v>2.94E8</v>
      </c>
      <c r="G256" s="114">
        <v>75.0</v>
      </c>
      <c r="H256" s="114" t="s">
        <v>39</v>
      </c>
      <c r="I256" s="188" t="str">
        <f t="shared" si="5"/>
        <v>13</v>
      </c>
      <c r="J256" s="189">
        <v>36974.0</v>
      </c>
      <c r="K256" s="114" t="s">
        <v>1057</v>
      </c>
      <c r="L256" s="114">
        <v>90.0</v>
      </c>
      <c r="M256" s="142" t="s">
        <v>49</v>
      </c>
      <c r="N256" s="114" t="s">
        <v>2692</v>
      </c>
      <c r="O256" s="114" t="s">
        <v>2693</v>
      </c>
      <c r="P256" s="114" t="s">
        <v>2694</v>
      </c>
      <c r="Q256" s="114" t="s">
        <v>2695</v>
      </c>
      <c r="R256" s="114" t="s">
        <v>2696</v>
      </c>
      <c r="S256" s="114">
        <v>9.255963838E9</v>
      </c>
      <c r="T256" s="25">
        <v>2.0</v>
      </c>
      <c r="U256" s="25">
        <v>6.0</v>
      </c>
      <c r="V256" s="191"/>
      <c r="W256" s="191"/>
      <c r="X256" s="191"/>
      <c r="Y256" s="191"/>
      <c r="Z256" s="191"/>
      <c r="AA256" s="191"/>
      <c r="AB256" s="191"/>
      <c r="AC256" s="191"/>
      <c r="AD256" s="191"/>
      <c r="AE256" s="191"/>
      <c r="AF256" s="191"/>
      <c r="AG256" s="6"/>
      <c r="AH256" s="6"/>
      <c r="AI256" s="6"/>
      <c r="AJ256" s="6"/>
    </row>
    <row r="257">
      <c r="A257" s="7">
        <v>41776.0</v>
      </c>
      <c r="B257" s="1" t="s">
        <v>1050</v>
      </c>
      <c r="C257" s="1" t="s">
        <v>1438</v>
      </c>
      <c r="D257" s="1" t="s">
        <v>1054</v>
      </c>
      <c r="E257" s="1" t="s">
        <v>1055</v>
      </c>
      <c r="F257" s="8">
        <v>2.96E8</v>
      </c>
      <c r="G257" s="1">
        <v>75.0</v>
      </c>
      <c r="H257" s="1" t="s">
        <v>39</v>
      </c>
      <c r="I257" s="29" t="str">
        <f t="shared" si="5"/>
        <v>12</v>
      </c>
      <c r="J257" s="23">
        <v>37310.0</v>
      </c>
      <c r="K257" s="1" t="s">
        <v>1057</v>
      </c>
      <c r="L257" s="1">
        <v>82.0</v>
      </c>
      <c r="M257" s="193" t="s">
        <v>115</v>
      </c>
      <c r="N257" s="1" t="s">
        <v>1058</v>
      </c>
      <c r="O257" s="1" t="s">
        <v>421</v>
      </c>
      <c r="P257" s="1" t="s">
        <v>1059</v>
      </c>
      <c r="Q257" s="1" t="s">
        <v>331</v>
      </c>
      <c r="R257" s="1" t="s">
        <v>1060</v>
      </c>
      <c r="S257" s="1" t="s">
        <v>1061</v>
      </c>
      <c r="T257" s="25">
        <v>6.0</v>
      </c>
      <c r="U257" s="25">
        <v>7.0</v>
      </c>
    </row>
    <row r="258">
      <c r="A258" s="2">
        <v>41768.0</v>
      </c>
      <c r="B258" s="3" t="s">
        <v>394</v>
      </c>
      <c r="C258" s="3" t="s">
        <v>395</v>
      </c>
      <c r="D258" s="3" t="s">
        <v>396</v>
      </c>
      <c r="E258" s="3" t="s">
        <v>23</v>
      </c>
      <c r="F258" s="4">
        <v>2.93E8</v>
      </c>
      <c r="G258" s="3">
        <v>65.0</v>
      </c>
      <c r="H258" s="3" t="s">
        <v>39</v>
      </c>
      <c r="I258" s="148" t="str">
        <f t="shared" si="5"/>
        <v>14</v>
      </c>
      <c r="J258" s="149">
        <v>36680.0</v>
      </c>
      <c r="K258" s="3" t="s">
        <v>25</v>
      </c>
      <c r="L258" s="3"/>
      <c r="M258" s="193" t="s">
        <v>343</v>
      </c>
      <c r="N258" s="3" t="s">
        <v>233</v>
      </c>
      <c r="O258" s="3" t="s">
        <v>234</v>
      </c>
      <c r="P258" s="3" t="s">
        <v>235</v>
      </c>
      <c r="Q258" s="3" t="s">
        <v>397</v>
      </c>
      <c r="R258" s="3" t="s">
        <v>398</v>
      </c>
      <c r="S258" s="3">
        <v>6.505331029E9</v>
      </c>
      <c r="T258" s="25">
        <v>6.0</v>
      </c>
      <c r="U258" s="25">
        <v>7.0</v>
      </c>
      <c r="V258" s="6"/>
      <c r="W258" s="6"/>
      <c r="X258" s="6"/>
      <c r="Y258" s="6"/>
      <c r="Z258" s="6"/>
      <c r="AA258" s="6"/>
      <c r="AB258" s="6"/>
      <c r="AC258" s="6"/>
      <c r="AD258" s="6"/>
      <c r="AE258" s="6"/>
      <c r="AF258" s="6"/>
      <c r="AG258" s="6"/>
      <c r="AH258" s="6"/>
      <c r="AI258" s="6"/>
      <c r="AJ258" s="6"/>
    </row>
    <row r="259">
      <c r="A259" s="7">
        <v>41758.0</v>
      </c>
      <c r="B259" s="1" t="s">
        <v>861</v>
      </c>
      <c r="C259" s="1" t="s">
        <v>2323</v>
      </c>
      <c r="D259" s="1" t="s">
        <v>2324</v>
      </c>
      <c r="E259" s="1" t="s">
        <v>1055</v>
      </c>
      <c r="F259" s="8">
        <v>2.88E8</v>
      </c>
      <c r="G259" s="1">
        <v>75.0</v>
      </c>
      <c r="H259" s="1" t="s">
        <v>39</v>
      </c>
      <c r="I259" s="29" t="str">
        <f t="shared" si="5"/>
        <v>12</v>
      </c>
      <c r="J259" s="23">
        <v>37489.0</v>
      </c>
      <c r="K259" s="64"/>
      <c r="L259" s="1">
        <v>130.0</v>
      </c>
      <c r="M259" s="193" t="s">
        <v>343</v>
      </c>
      <c r="N259" s="1" t="s">
        <v>2326</v>
      </c>
      <c r="O259" s="1" t="s">
        <v>1101</v>
      </c>
      <c r="P259" s="1" t="s">
        <v>2327</v>
      </c>
      <c r="Q259" s="1" t="s">
        <v>30</v>
      </c>
      <c r="R259" s="1" t="s">
        <v>2328</v>
      </c>
      <c r="S259" s="1" t="s">
        <v>2329</v>
      </c>
      <c r="T259" s="25">
        <v>6.0</v>
      </c>
      <c r="U259" s="25">
        <v>7.0</v>
      </c>
    </row>
    <row r="260">
      <c r="A260" s="7">
        <v>41761.0</v>
      </c>
      <c r="B260" s="1" t="s">
        <v>217</v>
      </c>
      <c r="C260" s="1" t="s">
        <v>1616</v>
      </c>
      <c r="D260" s="1" t="s">
        <v>2517</v>
      </c>
      <c r="E260" s="1" t="s">
        <v>1055</v>
      </c>
      <c r="F260" s="8">
        <v>2.9E8</v>
      </c>
      <c r="G260" s="1">
        <v>75.0</v>
      </c>
      <c r="H260" s="1" t="s">
        <v>39</v>
      </c>
      <c r="I260" s="29" t="str">
        <f t="shared" si="5"/>
        <v>12</v>
      </c>
      <c r="J260" s="23">
        <v>37470.0</v>
      </c>
      <c r="K260" s="64"/>
      <c r="L260" s="1">
        <v>100.0</v>
      </c>
      <c r="M260" s="193" t="s">
        <v>115</v>
      </c>
      <c r="N260" s="1" t="s">
        <v>2523</v>
      </c>
      <c r="O260" s="1" t="s">
        <v>944</v>
      </c>
      <c r="P260" s="1" t="s">
        <v>179</v>
      </c>
      <c r="Q260" s="1" t="s">
        <v>135</v>
      </c>
      <c r="R260" s="1" t="s">
        <v>2520</v>
      </c>
      <c r="S260" s="1" t="s">
        <v>2521</v>
      </c>
      <c r="T260" s="25">
        <v>6.0</v>
      </c>
      <c r="U260" s="25">
        <v>7.0</v>
      </c>
    </row>
    <row r="261">
      <c r="A261" s="7">
        <v>41771.0</v>
      </c>
      <c r="B261" s="1" t="s">
        <v>2731</v>
      </c>
      <c r="C261" s="1" t="s">
        <v>70</v>
      </c>
      <c r="D261" s="1" t="s">
        <v>2732</v>
      </c>
      <c r="E261" s="1" t="s">
        <v>1055</v>
      </c>
      <c r="F261" s="8">
        <v>2.94E8</v>
      </c>
      <c r="G261" s="1">
        <v>75.0</v>
      </c>
      <c r="H261" s="1" t="s">
        <v>39</v>
      </c>
      <c r="I261" s="29" t="str">
        <f t="shared" si="5"/>
        <v>13</v>
      </c>
      <c r="J261" s="23">
        <v>36977.0</v>
      </c>
      <c r="K261" s="1" t="s">
        <v>1057</v>
      </c>
      <c r="L261" s="1">
        <v>138.0</v>
      </c>
      <c r="M261" s="193" t="s">
        <v>115</v>
      </c>
      <c r="N261" s="1" t="s">
        <v>530</v>
      </c>
      <c r="O261" s="1" t="s">
        <v>631</v>
      </c>
      <c r="P261" s="1" t="s">
        <v>2734</v>
      </c>
      <c r="Q261" s="1" t="s">
        <v>473</v>
      </c>
      <c r="R261" s="1" t="s">
        <v>2735</v>
      </c>
      <c r="S261" s="1">
        <v>9.167524938E9</v>
      </c>
      <c r="T261" s="25">
        <v>6.0</v>
      </c>
      <c r="U261" s="25">
        <v>7.0</v>
      </c>
    </row>
    <row r="262">
      <c r="A262" s="2">
        <v>41776.0</v>
      </c>
      <c r="B262" s="3" t="s">
        <v>3029</v>
      </c>
      <c r="C262" s="3" t="s">
        <v>3030</v>
      </c>
      <c r="D262" s="3" t="s">
        <v>3031</v>
      </c>
      <c r="E262" s="3" t="s">
        <v>1055</v>
      </c>
      <c r="F262" s="4">
        <v>2.96E8</v>
      </c>
      <c r="G262" s="3">
        <v>75.0</v>
      </c>
      <c r="H262" s="3" t="s">
        <v>39</v>
      </c>
      <c r="I262" s="148" t="str">
        <f t="shared" si="5"/>
        <v>12</v>
      </c>
      <c r="J262" s="149">
        <v>37485.0</v>
      </c>
      <c r="K262" s="3" t="s">
        <v>1057</v>
      </c>
      <c r="L262" s="3">
        <v>115.0</v>
      </c>
      <c r="M262" s="193" t="s">
        <v>115</v>
      </c>
      <c r="N262" s="3" t="s">
        <v>3032</v>
      </c>
      <c r="O262" s="3" t="s">
        <v>3033</v>
      </c>
      <c r="P262" s="3" t="s">
        <v>3034</v>
      </c>
      <c r="Q262" s="3" t="s">
        <v>2982</v>
      </c>
      <c r="R262" s="3" t="s">
        <v>3035</v>
      </c>
      <c r="S262" s="3" t="s">
        <v>3036</v>
      </c>
      <c r="T262" s="25">
        <v>6.0</v>
      </c>
      <c r="U262" s="25">
        <v>7.0</v>
      </c>
      <c r="V262" s="6"/>
      <c r="W262" s="6"/>
      <c r="X262" s="6"/>
      <c r="Y262" s="6"/>
      <c r="Z262" s="6"/>
      <c r="AA262" s="6"/>
      <c r="AB262" s="6"/>
      <c r="AC262" s="6"/>
      <c r="AD262" s="6"/>
      <c r="AE262" s="6"/>
      <c r="AF262" s="6"/>
      <c r="AG262" s="6"/>
      <c r="AH262" s="6"/>
      <c r="AI262" s="6"/>
      <c r="AJ262" s="6"/>
    </row>
    <row r="263">
      <c r="A263" s="7">
        <v>41773.0</v>
      </c>
      <c r="B263" s="1" t="s">
        <v>2850</v>
      </c>
      <c r="C263" s="1" t="s">
        <v>2851</v>
      </c>
      <c r="D263" s="1" t="s">
        <v>2852</v>
      </c>
      <c r="E263" s="1" t="s">
        <v>1055</v>
      </c>
      <c r="F263" s="8">
        <v>2.95E8</v>
      </c>
      <c r="G263" s="1">
        <v>75.0</v>
      </c>
      <c r="H263" s="1" t="s">
        <v>39</v>
      </c>
      <c r="I263" s="29" t="str">
        <f t="shared" si="5"/>
        <v>13</v>
      </c>
      <c r="J263" s="23">
        <v>37111.0</v>
      </c>
      <c r="K263" s="1" t="s">
        <v>1057</v>
      </c>
      <c r="L263" s="1">
        <v>113.0</v>
      </c>
      <c r="M263" s="193" t="s">
        <v>343</v>
      </c>
      <c r="N263" s="1" t="s">
        <v>798</v>
      </c>
      <c r="O263" s="1" t="s">
        <v>2301</v>
      </c>
      <c r="P263" s="1" t="s">
        <v>2858</v>
      </c>
      <c r="Q263" s="1" t="s">
        <v>2859</v>
      </c>
      <c r="R263" s="1" t="s">
        <v>2860</v>
      </c>
      <c r="S263" s="1" t="s">
        <v>2861</v>
      </c>
      <c r="T263" s="25">
        <v>6.0</v>
      </c>
      <c r="U263" s="25">
        <v>7.0</v>
      </c>
    </row>
    <row r="264">
      <c r="A264" s="2">
        <v>41777.0</v>
      </c>
      <c r="B264" s="3" t="s">
        <v>1223</v>
      </c>
      <c r="C264" s="3" t="s">
        <v>174</v>
      </c>
      <c r="D264" s="3" t="s">
        <v>1224</v>
      </c>
      <c r="E264" s="3" t="s">
        <v>1055</v>
      </c>
      <c r="F264" s="4">
        <v>2.97E8</v>
      </c>
      <c r="G264" s="3">
        <v>75.0</v>
      </c>
      <c r="H264" s="3" t="s">
        <v>39</v>
      </c>
      <c r="I264" s="148" t="str">
        <f t="shared" si="5"/>
        <v>14</v>
      </c>
      <c r="J264" s="149">
        <v>36735.0</v>
      </c>
      <c r="K264" s="3" t="s">
        <v>2837</v>
      </c>
      <c r="L264" s="3">
        <v>104.0</v>
      </c>
      <c r="M264" s="193" t="s">
        <v>115</v>
      </c>
      <c r="N264" s="3" t="s">
        <v>58</v>
      </c>
      <c r="O264" s="3" t="s">
        <v>42</v>
      </c>
      <c r="P264" s="3" t="s">
        <v>43</v>
      </c>
      <c r="Q264" s="3" t="s">
        <v>44</v>
      </c>
      <c r="R264" s="3">
        <v>4.083903559E9</v>
      </c>
      <c r="S264" s="3">
        <v>4.083903559E9</v>
      </c>
      <c r="T264" s="25">
        <v>6.0</v>
      </c>
      <c r="U264" s="25">
        <v>7.0</v>
      </c>
      <c r="V264" s="6"/>
      <c r="W264" s="6"/>
      <c r="X264" s="6"/>
      <c r="Y264" s="6"/>
      <c r="Z264" s="6"/>
      <c r="AA264" s="6"/>
      <c r="AB264" s="6"/>
      <c r="AC264" s="6"/>
      <c r="AD264" s="6"/>
      <c r="AE264" s="6"/>
      <c r="AF264" s="6"/>
      <c r="AG264" s="6"/>
      <c r="AH264" s="6"/>
      <c r="AI264" s="6"/>
      <c r="AJ264" s="6"/>
    </row>
    <row r="265">
      <c r="A265" s="7">
        <v>41766.0</v>
      </c>
      <c r="B265" s="1" t="s">
        <v>2599</v>
      </c>
      <c r="C265" s="1" t="s">
        <v>2600</v>
      </c>
      <c r="D265" s="1" t="s">
        <v>2601</v>
      </c>
      <c r="E265" s="1" t="s">
        <v>1055</v>
      </c>
      <c r="F265" s="8">
        <v>2.92E8</v>
      </c>
      <c r="G265" s="1">
        <v>75.0</v>
      </c>
      <c r="H265" s="1" t="s">
        <v>39</v>
      </c>
      <c r="I265" s="29" t="str">
        <f t="shared" si="5"/>
        <v>13</v>
      </c>
      <c r="J265" s="23">
        <v>37259.0</v>
      </c>
      <c r="K265" s="64"/>
      <c r="L265" s="1">
        <v>85.6</v>
      </c>
      <c r="M265" s="193" t="s">
        <v>115</v>
      </c>
      <c r="N265" s="1" t="s">
        <v>2604</v>
      </c>
      <c r="O265" s="1" t="s">
        <v>2605</v>
      </c>
      <c r="P265" s="1" t="s">
        <v>2606</v>
      </c>
      <c r="Q265" s="1" t="s">
        <v>1567</v>
      </c>
      <c r="R265" s="1" t="s">
        <v>2607</v>
      </c>
      <c r="S265" s="1" t="s">
        <v>2608</v>
      </c>
      <c r="T265" s="25">
        <v>6.0</v>
      </c>
      <c r="U265" s="25">
        <v>7.0</v>
      </c>
    </row>
    <row r="266">
      <c r="A266" s="2">
        <v>41765.0</v>
      </c>
      <c r="B266" s="3" t="s">
        <v>305</v>
      </c>
      <c r="C266" s="3" t="s">
        <v>306</v>
      </c>
      <c r="D266" s="3" t="s">
        <v>307</v>
      </c>
      <c r="E266" s="3" t="s">
        <v>23</v>
      </c>
      <c r="F266" s="4">
        <v>2.92E8</v>
      </c>
      <c r="G266" s="3">
        <v>65.0</v>
      </c>
      <c r="H266" s="3" t="s">
        <v>39</v>
      </c>
      <c r="I266" s="148" t="str">
        <f t="shared" si="5"/>
        <v>13</v>
      </c>
      <c r="J266" s="149">
        <v>37047.0</v>
      </c>
      <c r="K266" s="3" t="s">
        <v>25</v>
      </c>
      <c r="L266" s="3"/>
      <c r="M266" s="193" t="s">
        <v>115</v>
      </c>
      <c r="N266" s="3" t="s">
        <v>160</v>
      </c>
      <c r="O266" s="3" t="s">
        <v>109</v>
      </c>
      <c r="P266" s="3" t="s">
        <v>308</v>
      </c>
      <c r="Q266" s="3" t="s">
        <v>309</v>
      </c>
      <c r="R266" s="3" t="s">
        <v>310</v>
      </c>
      <c r="S266" s="3">
        <v>4.086231816E9</v>
      </c>
      <c r="T266" s="25">
        <v>6.0</v>
      </c>
      <c r="U266" s="25">
        <v>7.0</v>
      </c>
      <c r="V266" s="6"/>
      <c r="W266" s="6"/>
      <c r="X266" s="6"/>
      <c r="Y266" s="6"/>
      <c r="Z266" s="6"/>
      <c r="AA266" s="6"/>
      <c r="AB266" s="6"/>
      <c r="AC266" s="6"/>
      <c r="AD266" s="6"/>
      <c r="AE266" s="6"/>
      <c r="AF266" s="6"/>
      <c r="AG266" s="6"/>
      <c r="AH266" s="6"/>
      <c r="AI266" s="6"/>
      <c r="AJ266" s="6"/>
    </row>
    <row r="267">
      <c r="A267" s="2">
        <v>41775.0</v>
      </c>
      <c r="B267" s="3" t="s">
        <v>987</v>
      </c>
      <c r="C267" s="3" t="s">
        <v>641</v>
      </c>
      <c r="D267" s="3" t="s">
        <v>989</v>
      </c>
      <c r="E267" s="3" t="s">
        <v>1055</v>
      </c>
      <c r="F267" s="4">
        <v>2.96E8</v>
      </c>
      <c r="G267" s="3">
        <v>75.0</v>
      </c>
      <c r="H267" s="3" t="s">
        <v>39</v>
      </c>
      <c r="I267" s="148" t="str">
        <f t="shared" si="5"/>
        <v>12</v>
      </c>
      <c r="J267" s="149">
        <v>37539.0</v>
      </c>
      <c r="K267" s="3" t="s">
        <v>1057</v>
      </c>
      <c r="L267" s="3">
        <v>85.0</v>
      </c>
      <c r="M267" s="193" t="s">
        <v>115</v>
      </c>
      <c r="N267" s="3" t="s">
        <v>991</v>
      </c>
      <c r="O267" s="3" t="s">
        <v>992</v>
      </c>
      <c r="P267" s="3" t="s">
        <v>993</v>
      </c>
      <c r="Q267" s="3" t="s">
        <v>994</v>
      </c>
      <c r="R267" s="3" t="s">
        <v>995</v>
      </c>
      <c r="S267" s="3" t="s">
        <v>996</v>
      </c>
      <c r="T267" s="25">
        <v>6.0</v>
      </c>
      <c r="U267" s="25">
        <v>7.0</v>
      </c>
      <c r="V267" s="6"/>
      <c r="W267" s="6"/>
      <c r="X267" s="6"/>
      <c r="Y267" s="6"/>
      <c r="Z267" s="6"/>
      <c r="AA267" s="6"/>
      <c r="AB267" s="6"/>
      <c r="AC267" s="6"/>
      <c r="AD267" s="6"/>
      <c r="AE267" s="6"/>
      <c r="AF267" s="6"/>
      <c r="AG267" s="6"/>
      <c r="AH267" s="6"/>
      <c r="AI267" s="6"/>
      <c r="AJ267" s="6"/>
    </row>
    <row r="268">
      <c r="A268" s="7">
        <v>41766.0</v>
      </c>
      <c r="B268" s="1" t="s">
        <v>325</v>
      </c>
      <c r="C268" s="1" t="s">
        <v>326</v>
      </c>
      <c r="D268" s="1" t="s">
        <v>327</v>
      </c>
      <c r="E268" s="1" t="s">
        <v>23</v>
      </c>
      <c r="F268" s="8">
        <v>2.92E8</v>
      </c>
      <c r="G268" s="1">
        <v>65.0</v>
      </c>
      <c r="H268" s="1" t="s">
        <v>39</v>
      </c>
      <c r="I268" s="29" t="str">
        <f t="shared" si="5"/>
        <v>14</v>
      </c>
      <c r="J268" s="23">
        <v>36808.0</v>
      </c>
      <c r="K268" s="1" t="s">
        <v>25</v>
      </c>
      <c r="L268" s="1"/>
      <c r="M268" s="193" t="s">
        <v>115</v>
      </c>
      <c r="N268" s="1" t="s">
        <v>328</v>
      </c>
      <c r="O268" s="1" t="s">
        <v>329</v>
      </c>
      <c r="P268" s="1" t="s">
        <v>330</v>
      </c>
      <c r="Q268" s="1" t="s">
        <v>331</v>
      </c>
      <c r="R268" s="1" t="s">
        <v>332</v>
      </c>
      <c r="S268" s="1" t="s">
        <v>333</v>
      </c>
      <c r="T268" s="25">
        <v>6.0</v>
      </c>
      <c r="U268" s="25">
        <v>7.0</v>
      </c>
    </row>
    <row r="269">
      <c r="A269" s="7">
        <v>41772.0</v>
      </c>
      <c r="B269" s="1" t="s">
        <v>641</v>
      </c>
      <c r="C269" s="1" t="s">
        <v>326</v>
      </c>
      <c r="D269" s="1" t="s">
        <v>642</v>
      </c>
      <c r="E269" s="1" t="s">
        <v>23</v>
      </c>
      <c r="F269" s="8">
        <v>2.95E8</v>
      </c>
      <c r="G269" s="1">
        <v>65.0</v>
      </c>
      <c r="H269" s="1" t="s">
        <v>39</v>
      </c>
      <c r="I269" s="29" t="str">
        <f t="shared" si="5"/>
        <v>14</v>
      </c>
      <c r="J269" s="23">
        <v>36669.0</v>
      </c>
      <c r="K269" s="1" t="s">
        <v>25</v>
      </c>
      <c r="L269" s="1">
        <v>130.0</v>
      </c>
      <c r="M269" s="193" t="s">
        <v>115</v>
      </c>
      <c r="N269" s="1" t="s">
        <v>643</v>
      </c>
      <c r="O269" s="1" t="s">
        <v>644</v>
      </c>
      <c r="P269" s="1" t="s">
        <v>645</v>
      </c>
      <c r="Q269" s="1" t="s">
        <v>646</v>
      </c>
      <c r="R269" s="1" t="s">
        <v>647</v>
      </c>
      <c r="S269" s="1">
        <v>6.507405238E9</v>
      </c>
      <c r="T269" s="25">
        <v>6.0</v>
      </c>
      <c r="U269" s="25">
        <v>7.0</v>
      </c>
    </row>
    <row r="270">
      <c r="A270" s="118">
        <v>41775.0</v>
      </c>
      <c r="B270" s="114" t="s">
        <v>987</v>
      </c>
      <c r="C270" s="114" t="s">
        <v>988</v>
      </c>
      <c r="D270" s="114" t="s">
        <v>989</v>
      </c>
      <c r="E270" s="114" t="s">
        <v>23</v>
      </c>
      <c r="F270" s="116">
        <v>2.96E8</v>
      </c>
      <c r="G270" s="114">
        <v>65.0</v>
      </c>
      <c r="H270" s="114" t="s">
        <v>39</v>
      </c>
      <c r="I270" s="188" t="str">
        <f t="shared" si="5"/>
        <v>14</v>
      </c>
      <c r="J270" s="189">
        <v>36768.0</v>
      </c>
      <c r="K270" s="114" t="s">
        <v>25</v>
      </c>
      <c r="L270" s="114">
        <v>100.0</v>
      </c>
      <c r="M270" s="200" t="s">
        <v>115</v>
      </c>
      <c r="N270" s="114" t="s">
        <v>991</v>
      </c>
      <c r="O270" s="114" t="s">
        <v>992</v>
      </c>
      <c r="P270" s="114" t="s">
        <v>993</v>
      </c>
      <c r="Q270" s="114" t="s">
        <v>994</v>
      </c>
      <c r="R270" s="114" t="s">
        <v>995</v>
      </c>
      <c r="S270" s="114" t="s">
        <v>996</v>
      </c>
      <c r="T270" s="25">
        <v>6.0</v>
      </c>
      <c r="U270" s="25">
        <v>7.0</v>
      </c>
      <c r="V270" s="191"/>
      <c r="W270" s="191"/>
      <c r="X270" s="191"/>
      <c r="Y270" s="191"/>
      <c r="Z270" s="191"/>
      <c r="AA270" s="191"/>
      <c r="AB270" s="191"/>
      <c r="AC270" s="191"/>
      <c r="AD270" s="191"/>
      <c r="AE270" s="191"/>
      <c r="AF270" s="191"/>
      <c r="AG270" s="6"/>
      <c r="AH270" s="6"/>
      <c r="AI270" s="6"/>
      <c r="AJ270" s="6"/>
    </row>
    <row r="271">
      <c r="A271" s="2">
        <v>41755.0</v>
      </c>
      <c r="B271" s="3" t="s">
        <v>1748</v>
      </c>
      <c r="C271" s="3" t="s">
        <v>1749</v>
      </c>
      <c r="D271" s="3" t="s">
        <v>1750</v>
      </c>
      <c r="E271" s="3" t="s">
        <v>1055</v>
      </c>
      <c r="F271" s="4">
        <v>2.87E8</v>
      </c>
      <c r="G271" s="3">
        <v>75.0</v>
      </c>
      <c r="H271" s="3" t="s">
        <v>39</v>
      </c>
      <c r="I271" s="148" t="str">
        <f t="shared" si="5"/>
        <v>12</v>
      </c>
      <c r="J271" s="149">
        <v>37374.0</v>
      </c>
      <c r="K271" s="41"/>
      <c r="L271" s="3" t="str">
        <f>2.2*33</f>
        <v>72.6</v>
      </c>
      <c r="M271" s="3" t="s">
        <v>2402</v>
      </c>
      <c r="N271" s="3" t="s">
        <v>2271</v>
      </c>
      <c r="O271" s="3" t="s">
        <v>2272</v>
      </c>
      <c r="P271" s="3" t="s">
        <v>883</v>
      </c>
      <c r="Q271" s="3" t="s">
        <v>2273</v>
      </c>
      <c r="R271" s="3" t="s">
        <v>2274</v>
      </c>
      <c r="S271" s="3">
        <v>4.256860104E9</v>
      </c>
      <c r="T271" s="11">
        <v>4.0</v>
      </c>
      <c r="U271" s="11">
        <v>6.0</v>
      </c>
      <c r="V271" s="6"/>
      <c r="W271" s="6"/>
      <c r="X271" s="6"/>
      <c r="Y271" s="6"/>
      <c r="Z271" s="6"/>
      <c r="AA271" s="6"/>
      <c r="AB271" s="6"/>
      <c r="AC271" s="6"/>
      <c r="AD271" s="6"/>
      <c r="AE271" s="6"/>
      <c r="AF271" s="6"/>
      <c r="AG271" s="6"/>
      <c r="AH271" s="6"/>
      <c r="AI271" s="6"/>
      <c r="AJ271" s="6"/>
    </row>
    <row r="272">
      <c r="A272" s="7">
        <v>41776.0</v>
      </c>
      <c r="B272" s="1" t="s">
        <v>1531</v>
      </c>
      <c r="C272" s="1" t="s">
        <v>1532</v>
      </c>
      <c r="D272" s="1" t="s">
        <v>1533</v>
      </c>
      <c r="E272" s="1" t="s">
        <v>23</v>
      </c>
      <c r="F272" s="8">
        <v>2.96E8</v>
      </c>
      <c r="G272" s="1">
        <v>65.0</v>
      </c>
      <c r="H272" s="1" t="s">
        <v>39</v>
      </c>
      <c r="I272" s="29" t="str">
        <f t="shared" si="5"/>
        <v>12</v>
      </c>
      <c r="J272" s="23">
        <v>37438.0</v>
      </c>
      <c r="K272" s="1" t="s">
        <v>25</v>
      </c>
      <c r="L272" s="1" t="s">
        <v>1534</v>
      </c>
      <c r="M272" s="1" t="s">
        <v>2402</v>
      </c>
      <c r="N272" s="1" t="s">
        <v>1536</v>
      </c>
      <c r="O272" s="1" t="s">
        <v>109</v>
      </c>
      <c r="P272" s="1" t="s">
        <v>1537</v>
      </c>
      <c r="Q272" s="1" t="s">
        <v>126</v>
      </c>
      <c r="R272" s="1" t="s">
        <v>1538</v>
      </c>
      <c r="S272" s="1" t="s">
        <v>1539</v>
      </c>
      <c r="T272" s="25">
        <v>4.0</v>
      </c>
      <c r="U272" s="25">
        <v>6.0</v>
      </c>
    </row>
    <row r="273">
      <c r="A273" s="232" t="s">
        <v>1498</v>
      </c>
      <c r="B273" s="11" t="s">
        <v>1498</v>
      </c>
      <c r="C273" s="11" t="s">
        <v>1504</v>
      </c>
      <c r="D273" s="6"/>
      <c r="E273" s="6"/>
      <c r="F273" s="6"/>
      <c r="G273" s="6"/>
      <c r="H273" s="232" t="s">
        <v>39</v>
      </c>
      <c r="I273" s="5" t="str">
        <f t="shared" si="5"/>
        <v>12</v>
      </c>
      <c r="J273" s="368">
        <v>37521.0</v>
      </c>
      <c r="K273" s="6"/>
      <c r="L273" s="232">
        <v>104.0</v>
      </c>
      <c r="M273" s="153" t="s">
        <v>2402</v>
      </c>
      <c r="N273" s="232" t="s">
        <v>380</v>
      </c>
      <c r="O273" s="1"/>
      <c r="P273" s="1"/>
      <c r="Q273" s="1"/>
      <c r="R273" s="1"/>
      <c r="S273" s="1"/>
      <c r="T273" s="25">
        <v>4.0</v>
      </c>
      <c r="U273" s="25">
        <v>6.0</v>
      </c>
    </row>
    <row r="274">
      <c r="A274" s="7">
        <v>41761.0</v>
      </c>
      <c r="B274" s="1" t="s">
        <v>208</v>
      </c>
      <c r="C274" s="1" t="s">
        <v>418</v>
      </c>
      <c r="D274" s="1" t="s">
        <v>210</v>
      </c>
      <c r="E274" s="1" t="s">
        <v>1055</v>
      </c>
      <c r="F274" s="8">
        <v>2.9E8</v>
      </c>
      <c r="G274" s="1">
        <v>75.0</v>
      </c>
      <c r="H274" s="1" t="s">
        <v>39</v>
      </c>
      <c r="I274" s="29" t="str">
        <f t="shared" si="5"/>
        <v>12</v>
      </c>
      <c r="J274" s="23">
        <v>37622.0</v>
      </c>
      <c r="K274" s="64"/>
      <c r="L274" s="1" t="s">
        <v>2404</v>
      </c>
      <c r="M274" s="1" t="s">
        <v>3211</v>
      </c>
      <c r="N274" s="1" t="s">
        <v>211</v>
      </c>
      <c r="O274" s="1" t="s">
        <v>212</v>
      </c>
      <c r="P274" s="1" t="s">
        <v>213</v>
      </c>
      <c r="Q274" s="1" t="s">
        <v>214</v>
      </c>
      <c r="R274" s="1" t="s">
        <v>215</v>
      </c>
      <c r="S274" s="1" t="s">
        <v>216</v>
      </c>
      <c r="T274" s="25">
        <v>4.0</v>
      </c>
      <c r="U274" s="25">
        <v>6.0</v>
      </c>
    </row>
    <row r="275">
      <c r="A275" s="7">
        <v>41768.0</v>
      </c>
      <c r="B275" s="1" t="s">
        <v>2659</v>
      </c>
      <c r="C275" s="1" t="s">
        <v>2660</v>
      </c>
      <c r="D275" s="1" t="s">
        <v>2661</v>
      </c>
      <c r="E275" s="1" t="s">
        <v>1055</v>
      </c>
      <c r="F275" s="8">
        <v>2.93E8</v>
      </c>
      <c r="G275" s="1">
        <v>75.0</v>
      </c>
      <c r="H275" s="1" t="s">
        <v>39</v>
      </c>
      <c r="I275" s="29" t="str">
        <f t="shared" si="5"/>
        <v>13</v>
      </c>
      <c r="J275" s="23">
        <v>36917.0</v>
      </c>
      <c r="K275" s="64"/>
      <c r="L275" s="1">
        <v>200.0</v>
      </c>
      <c r="M275" s="1" t="s">
        <v>2402</v>
      </c>
      <c r="N275" s="1" t="s">
        <v>233</v>
      </c>
      <c r="O275" s="1" t="s">
        <v>2664</v>
      </c>
      <c r="P275" s="1" t="s">
        <v>235</v>
      </c>
      <c r="Q275" s="1" t="s">
        <v>354</v>
      </c>
      <c r="R275" s="1" t="s">
        <v>2665</v>
      </c>
      <c r="S275" s="1">
        <v>7.074008981E9</v>
      </c>
      <c r="T275" s="25">
        <v>4.0</v>
      </c>
      <c r="U275" s="25">
        <v>6.0</v>
      </c>
    </row>
    <row r="276">
      <c r="A276" s="289">
        <v>41768.0</v>
      </c>
      <c r="B276" s="10" t="s">
        <v>417</v>
      </c>
      <c r="C276" s="10" t="s">
        <v>418</v>
      </c>
      <c r="D276" s="10" t="s">
        <v>419</v>
      </c>
      <c r="E276" s="10" t="s">
        <v>23</v>
      </c>
      <c r="F276" s="290">
        <v>2.93E8</v>
      </c>
      <c r="G276" s="10">
        <v>65.0</v>
      </c>
      <c r="H276" s="10" t="s">
        <v>39</v>
      </c>
      <c r="I276" s="462" t="str">
        <f t="shared" si="5"/>
        <v>13</v>
      </c>
      <c r="J276" s="463">
        <v>36915.0</v>
      </c>
      <c r="K276" s="10" t="s">
        <v>25</v>
      </c>
      <c r="L276" s="10"/>
      <c r="M276" s="407" t="s">
        <v>2402</v>
      </c>
      <c r="N276" s="10" t="s">
        <v>328</v>
      </c>
      <c r="O276" s="10" t="s">
        <v>421</v>
      </c>
      <c r="P276" s="10" t="s">
        <v>422</v>
      </c>
      <c r="Q276" s="10" t="s">
        <v>331</v>
      </c>
      <c r="R276" s="10" t="s">
        <v>423</v>
      </c>
      <c r="S276" s="10" t="s">
        <v>424</v>
      </c>
      <c r="T276" s="25">
        <v>4.0</v>
      </c>
      <c r="U276" s="25">
        <v>6.0</v>
      </c>
      <c r="V276" s="292"/>
      <c r="W276" s="292"/>
      <c r="X276" s="292"/>
      <c r="Y276" s="292"/>
      <c r="Z276" s="292"/>
      <c r="AA276" s="292"/>
      <c r="AB276" s="292"/>
      <c r="AC276" s="292"/>
      <c r="AD276" s="292"/>
      <c r="AE276" s="292"/>
      <c r="AF276" s="292"/>
      <c r="AG276" s="292"/>
      <c r="AH276" s="292"/>
      <c r="AI276" s="292"/>
      <c r="AJ276" s="292"/>
    </row>
    <row r="277">
      <c r="A277" s="7">
        <v>41758.0</v>
      </c>
      <c r="B277" s="1" t="s">
        <v>1177</v>
      </c>
      <c r="C277" s="1" t="s">
        <v>2338</v>
      </c>
      <c r="D277" s="1" t="s">
        <v>1181</v>
      </c>
      <c r="E277" s="1" t="s">
        <v>1055</v>
      </c>
      <c r="F277" s="8">
        <v>2.88E8</v>
      </c>
      <c r="G277" s="1">
        <v>75.0</v>
      </c>
      <c r="H277" s="1" t="s">
        <v>39</v>
      </c>
      <c r="I277" s="29" t="str">
        <f t="shared" si="5"/>
        <v>13</v>
      </c>
      <c r="J277" s="23">
        <v>36917.0</v>
      </c>
      <c r="K277" s="64"/>
      <c r="L277" s="1" t="s">
        <v>2339</v>
      </c>
      <c r="M277" s="1" t="s">
        <v>2402</v>
      </c>
      <c r="N277" s="1" t="s">
        <v>2341</v>
      </c>
      <c r="O277" s="1" t="s">
        <v>226</v>
      </c>
      <c r="P277" s="1" t="s">
        <v>134</v>
      </c>
      <c r="Q277" s="1" t="s">
        <v>135</v>
      </c>
      <c r="R277" s="1" t="s">
        <v>2342</v>
      </c>
      <c r="S277" s="1">
        <v>4.086606749E9</v>
      </c>
      <c r="T277" s="25">
        <v>4.0</v>
      </c>
      <c r="U277" s="25">
        <v>6.0</v>
      </c>
    </row>
    <row r="278">
      <c r="A278" s="7">
        <v>41769.0</v>
      </c>
      <c r="B278" s="1" t="s">
        <v>425</v>
      </c>
      <c r="C278" s="1" t="s">
        <v>2673</v>
      </c>
      <c r="D278" s="1" t="s">
        <v>427</v>
      </c>
      <c r="E278" s="1" t="s">
        <v>1055</v>
      </c>
      <c r="F278" s="8">
        <v>2.93E8</v>
      </c>
      <c r="G278" s="1">
        <v>75.0</v>
      </c>
      <c r="H278" s="1" t="s">
        <v>39</v>
      </c>
      <c r="I278" s="29" t="str">
        <f t="shared" si="5"/>
        <v>13</v>
      </c>
      <c r="J278" s="23">
        <v>36964.0</v>
      </c>
      <c r="K278" s="64"/>
      <c r="L278" s="1">
        <v>90.0</v>
      </c>
      <c r="M278" s="1" t="s">
        <v>2402</v>
      </c>
      <c r="N278" s="1" t="s">
        <v>132</v>
      </c>
      <c r="O278" s="1" t="s">
        <v>428</v>
      </c>
      <c r="P278" s="1" t="s">
        <v>227</v>
      </c>
      <c r="Q278" s="1" t="s">
        <v>2093</v>
      </c>
      <c r="R278" s="1" t="s">
        <v>429</v>
      </c>
      <c r="S278" s="1" t="s">
        <v>430</v>
      </c>
      <c r="T278" s="25">
        <v>4.0</v>
      </c>
      <c r="U278" s="25">
        <v>6.0</v>
      </c>
    </row>
    <row r="279">
      <c r="A279" s="7">
        <v>41758.0</v>
      </c>
      <c r="B279" s="1" t="s">
        <v>156</v>
      </c>
      <c r="C279" s="1" t="s">
        <v>163</v>
      </c>
      <c r="D279" s="1" t="s">
        <v>164</v>
      </c>
      <c r="E279" s="1" t="s">
        <v>23</v>
      </c>
      <c r="F279" s="8">
        <v>2.89E8</v>
      </c>
      <c r="G279" s="1">
        <v>65.0</v>
      </c>
      <c r="H279" s="1" t="s">
        <v>39</v>
      </c>
      <c r="I279" s="29" t="str">
        <f t="shared" si="5"/>
        <v>13</v>
      </c>
      <c r="J279" s="23">
        <v>37100.0</v>
      </c>
      <c r="K279" s="1" t="s">
        <v>25</v>
      </c>
      <c r="L279" s="1"/>
      <c r="M279" s="1" t="s">
        <v>2402</v>
      </c>
      <c r="N279" s="1" t="s">
        <v>160</v>
      </c>
      <c r="O279" s="1" t="s">
        <v>80</v>
      </c>
      <c r="P279" s="1" t="s">
        <v>81</v>
      </c>
      <c r="Q279" s="1" t="s">
        <v>161</v>
      </c>
      <c r="R279" s="1" t="s">
        <v>79</v>
      </c>
      <c r="S279" s="1" t="s">
        <v>162</v>
      </c>
      <c r="T279" s="25">
        <v>4.0</v>
      </c>
      <c r="U279" s="25">
        <v>6.0</v>
      </c>
    </row>
    <row r="280">
      <c r="A280" s="32">
        <v>41756.0</v>
      </c>
      <c r="B280" s="33" t="s">
        <v>2287</v>
      </c>
      <c r="C280" s="33" t="s">
        <v>2288</v>
      </c>
      <c r="D280" s="33" t="s">
        <v>2289</v>
      </c>
      <c r="E280" s="33" t="s">
        <v>1055</v>
      </c>
      <c r="F280" s="34">
        <v>2.87E8</v>
      </c>
      <c r="G280" s="33">
        <v>75.0</v>
      </c>
      <c r="H280" s="33" t="s">
        <v>39</v>
      </c>
      <c r="I280" s="58" t="str">
        <f t="shared" si="5"/>
        <v>14</v>
      </c>
      <c r="J280" s="59">
        <v>36691.0</v>
      </c>
      <c r="K280" s="30"/>
      <c r="L280" s="33">
        <v>97.0</v>
      </c>
      <c r="M280" s="1" t="s">
        <v>2402</v>
      </c>
      <c r="N280" s="33" t="s">
        <v>2291</v>
      </c>
      <c r="O280" s="33" t="s">
        <v>1238</v>
      </c>
      <c r="P280" s="33" t="s">
        <v>2292</v>
      </c>
      <c r="Q280" s="33" t="s">
        <v>2293</v>
      </c>
      <c r="R280" s="33" t="s">
        <v>2294</v>
      </c>
      <c r="S280" s="33" t="s">
        <v>2295</v>
      </c>
      <c r="T280" s="25">
        <v>4.0</v>
      </c>
      <c r="U280" s="25">
        <v>6.0</v>
      </c>
      <c r="V280" s="120"/>
      <c r="W280" s="120"/>
      <c r="X280" s="120"/>
      <c r="Y280" s="120"/>
      <c r="Z280" s="120"/>
      <c r="AA280" s="120"/>
      <c r="AB280" s="120"/>
      <c r="AC280" s="120"/>
      <c r="AD280" s="120"/>
      <c r="AE280" s="120"/>
      <c r="AF280" s="120"/>
    </row>
    <row r="281">
      <c r="A281" s="2">
        <v>41750.0</v>
      </c>
      <c r="B281" s="3" t="s">
        <v>1758</v>
      </c>
      <c r="C281" s="3" t="s">
        <v>1759</v>
      </c>
      <c r="D281" s="3" t="s">
        <v>1760</v>
      </c>
      <c r="E281" s="3" t="s">
        <v>1055</v>
      </c>
      <c r="F281" s="4">
        <v>2.85E8</v>
      </c>
      <c r="G281" s="3">
        <v>75.0</v>
      </c>
      <c r="H281" s="3" t="s">
        <v>39</v>
      </c>
      <c r="I281" s="148" t="str">
        <f t="shared" si="5"/>
        <v>12</v>
      </c>
      <c r="J281" s="149">
        <v>37501.0</v>
      </c>
      <c r="K281" s="41"/>
      <c r="L281" s="3" t="s">
        <v>2248</v>
      </c>
      <c r="M281" s="407" t="s">
        <v>2537</v>
      </c>
      <c r="N281" s="3" t="s">
        <v>2249</v>
      </c>
      <c r="O281" s="3" t="s">
        <v>2202</v>
      </c>
      <c r="P281" s="3" t="s">
        <v>2250</v>
      </c>
      <c r="Q281" s="3" t="s">
        <v>2251</v>
      </c>
      <c r="R281" s="3" t="s">
        <v>2252</v>
      </c>
      <c r="S281" s="3" t="s">
        <v>2253</v>
      </c>
      <c r="T281" s="11">
        <v>3.0</v>
      </c>
      <c r="U281" s="11">
        <v>5.0</v>
      </c>
      <c r="V281" s="6"/>
      <c r="W281" s="6"/>
      <c r="X281" s="6"/>
      <c r="Y281" s="6"/>
      <c r="Z281" s="6"/>
      <c r="AA281" s="6"/>
      <c r="AB281" s="6"/>
      <c r="AC281" s="6"/>
      <c r="AD281" s="6"/>
      <c r="AE281" s="6"/>
      <c r="AF281" s="6"/>
      <c r="AG281" s="6"/>
      <c r="AH281" s="6"/>
      <c r="AI281" s="6"/>
      <c r="AJ281" s="6"/>
    </row>
    <row r="282">
      <c r="A282" s="2">
        <v>41744.0</v>
      </c>
      <c r="B282" s="3" t="s">
        <v>2196</v>
      </c>
      <c r="C282" s="3" t="s">
        <v>2197</v>
      </c>
      <c r="D282" s="3" t="s">
        <v>2198</v>
      </c>
      <c r="E282" s="3" t="s">
        <v>1055</v>
      </c>
      <c r="F282" s="4">
        <v>2.83E8</v>
      </c>
      <c r="G282" s="3">
        <v>75.0</v>
      </c>
      <c r="H282" s="3" t="s">
        <v>39</v>
      </c>
      <c r="I282" s="148" t="str">
        <f t="shared" si="5"/>
        <v>13</v>
      </c>
      <c r="J282" s="149">
        <v>37088.0</v>
      </c>
      <c r="K282" s="41"/>
      <c r="L282" s="3" t="str">
        <f>2.2*33</f>
        <v>72.6</v>
      </c>
      <c r="M282" s="502" t="s">
        <v>2537</v>
      </c>
      <c r="N282" s="3" t="s">
        <v>881</v>
      </c>
      <c r="O282" s="3" t="s">
        <v>2202</v>
      </c>
      <c r="P282" s="3" t="s">
        <v>2203</v>
      </c>
      <c r="Q282" s="3" t="s">
        <v>884</v>
      </c>
      <c r="R282" s="3" t="s">
        <v>2204</v>
      </c>
      <c r="S282" s="3">
        <v>8.087808154E9</v>
      </c>
      <c r="T282" s="11">
        <v>3.0</v>
      </c>
      <c r="U282" s="11">
        <v>5.0</v>
      </c>
      <c r="V282" s="6"/>
      <c r="W282" s="6"/>
      <c r="X282" s="6"/>
      <c r="Y282" s="6"/>
      <c r="Z282" s="6"/>
      <c r="AA282" s="6"/>
      <c r="AB282" s="6"/>
      <c r="AC282" s="6"/>
      <c r="AD282" s="6"/>
      <c r="AE282" s="6"/>
      <c r="AF282" s="6"/>
      <c r="AG282" s="6"/>
      <c r="AH282" s="6"/>
      <c r="AI282" s="6"/>
      <c r="AJ282" s="6"/>
    </row>
    <row r="283">
      <c r="A283" s="2">
        <v>41773.0</v>
      </c>
      <c r="B283" s="3" t="s">
        <v>1745</v>
      </c>
      <c r="C283" s="3" t="s">
        <v>218</v>
      </c>
      <c r="D283" s="3" t="s">
        <v>1746</v>
      </c>
      <c r="E283" s="3" t="s">
        <v>1055</v>
      </c>
      <c r="F283" s="4">
        <v>2.95E8</v>
      </c>
      <c r="G283" s="3">
        <v>75.0</v>
      </c>
      <c r="H283" s="3" t="s">
        <v>39</v>
      </c>
      <c r="I283" s="148" t="str">
        <f t="shared" si="5"/>
        <v>12</v>
      </c>
      <c r="J283" s="149">
        <v>37542.0</v>
      </c>
      <c r="K283" s="3" t="s">
        <v>1057</v>
      </c>
      <c r="L283" s="3">
        <v>70.0</v>
      </c>
      <c r="M283" s="502" t="s">
        <v>2537</v>
      </c>
      <c r="N283" s="3" t="s">
        <v>956</v>
      </c>
      <c r="O283" s="3" t="s">
        <v>1004</v>
      </c>
      <c r="P283" s="3" t="s">
        <v>2394</v>
      </c>
      <c r="Q283" s="3" t="s">
        <v>959</v>
      </c>
      <c r="R283" s="3" t="s">
        <v>2395</v>
      </c>
      <c r="S283" s="3">
        <v>4.089103312E9</v>
      </c>
      <c r="T283" s="11">
        <v>3.0</v>
      </c>
      <c r="U283" s="11">
        <v>5.0</v>
      </c>
      <c r="V283" s="6"/>
      <c r="W283" s="6"/>
      <c r="X283" s="6"/>
      <c r="Y283" s="6"/>
      <c r="Z283" s="6"/>
      <c r="AA283" s="6"/>
      <c r="AB283" s="6"/>
      <c r="AC283" s="6"/>
      <c r="AD283" s="6"/>
      <c r="AE283" s="6"/>
      <c r="AF283" s="6"/>
      <c r="AG283" s="6"/>
      <c r="AH283" s="6"/>
      <c r="AI283" s="6"/>
      <c r="AJ283" s="6"/>
    </row>
    <row r="284">
      <c r="A284" s="7">
        <v>41769.0</v>
      </c>
      <c r="B284" s="1" t="s">
        <v>2035</v>
      </c>
      <c r="C284" s="1" t="s">
        <v>1563</v>
      </c>
      <c r="D284" s="1" t="s">
        <v>2036</v>
      </c>
      <c r="E284" s="1" t="s">
        <v>1055</v>
      </c>
      <c r="F284" s="8">
        <v>2.93E8</v>
      </c>
      <c r="G284" s="1">
        <v>75.0</v>
      </c>
      <c r="H284" s="1" t="s">
        <v>39</v>
      </c>
      <c r="I284" s="29" t="str">
        <f t="shared" si="5"/>
        <v>13</v>
      </c>
      <c r="J284" s="23">
        <v>37063.0</v>
      </c>
      <c r="K284" s="1" t="s">
        <v>1057</v>
      </c>
      <c r="L284" s="1">
        <v>131.83</v>
      </c>
      <c r="M284" s="502" t="s">
        <v>2537</v>
      </c>
      <c r="N284" s="1" t="s">
        <v>2037</v>
      </c>
      <c r="O284" s="1" t="s">
        <v>2038</v>
      </c>
      <c r="P284" s="1" t="s">
        <v>179</v>
      </c>
      <c r="Q284" s="1" t="s">
        <v>290</v>
      </c>
      <c r="R284" s="1" t="s">
        <v>2039</v>
      </c>
      <c r="S284" s="1" t="s">
        <v>2040</v>
      </c>
      <c r="T284" s="25">
        <v>3.0</v>
      </c>
      <c r="U284" s="25">
        <v>5.0</v>
      </c>
    </row>
    <row r="285">
      <c r="A285" s="7">
        <v>41773.0</v>
      </c>
      <c r="B285" s="1" t="s">
        <v>2863</v>
      </c>
      <c r="C285" s="1" t="s">
        <v>2872</v>
      </c>
      <c r="D285" s="1" t="s">
        <v>2867</v>
      </c>
      <c r="E285" s="1" t="s">
        <v>1055</v>
      </c>
      <c r="F285" s="8">
        <v>2.95E8</v>
      </c>
      <c r="G285" s="1">
        <v>75.0</v>
      </c>
      <c r="H285" s="1" t="s">
        <v>39</v>
      </c>
      <c r="I285" s="29" t="str">
        <f t="shared" si="5"/>
        <v>12</v>
      </c>
      <c r="J285" s="23">
        <v>37396.0</v>
      </c>
      <c r="K285" s="1" t="s">
        <v>1057</v>
      </c>
      <c r="L285" s="1">
        <v>87.0</v>
      </c>
      <c r="M285" s="502" t="s">
        <v>2537</v>
      </c>
      <c r="N285" s="1" t="s">
        <v>530</v>
      </c>
      <c r="O285" s="1" t="s">
        <v>471</v>
      </c>
      <c r="P285" s="1" t="s">
        <v>2869</v>
      </c>
      <c r="Q285" s="1" t="s">
        <v>473</v>
      </c>
      <c r="R285" s="1" t="s">
        <v>2870</v>
      </c>
      <c r="S285" s="1" t="s">
        <v>2871</v>
      </c>
      <c r="T285" s="25">
        <v>3.0</v>
      </c>
      <c r="U285" s="25">
        <v>5.0</v>
      </c>
    </row>
    <row r="286">
      <c r="A286" s="32">
        <v>41760.0</v>
      </c>
      <c r="B286" s="33" t="s">
        <v>2468</v>
      </c>
      <c r="C286" s="33" t="s">
        <v>2469</v>
      </c>
      <c r="D286" s="33" t="s">
        <v>2470</v>
      </c>
      <c r="E286" s="33" t="s">
        <v>1055</v>
      </c>
      <c r="F286" s="34">
        <v>2.89E8</v>
      </c>
      <c r="G286" s="33">
        <v>75.0</v>
      </c>
      <c r="H286" s="33" t="s">
        <v>39</v>
      </c>
      <c r="I286" s="58" t="str">
        <f t="shared" si="5"/>
        <v>14</v>
      </c>
      <c r="J286" s="59">
        <v>36550.0</v>
      </c>
      <c r="K286" s="30"/>
      <c r="L286" s="33" t="s">
        <v>2471</v>
      </c>
      <c r="M286" s="502" t="s">
        <v>2537</v>
      </c>
      <c r="N286" s="33" t="s">
        <v>2473</v>
      </c>
      <c r="O286" s="33" t="s">
        <v>2474</v>
      </c>
      <c r="P286" s="33" t="s">
        <v>2475</v>
      </c>
      <c r="Q286" s="33" t="s">
        <v>2476</v>
      </c>
      <c r="R286" s="33" t="s">
        <v>2477</v>
      </c>
      <c r="S286" s="33" t="s">
        <v>2478</v>
      </c>
      <c r="T286" s="25">
        <v>3.0</v>
      </c>
      <c r="U286" s="25">
        <v>5.0</v>
      </c>
      <c r="V286" s="120"/>
      <c r="W286" s="120"/>
      <c r="X286" s="120"/>
      <c r="Y286" s="120"/>
      <c r="Z286" s="120"/>
      <c r="AA286" s="120"/>
      <c r="AB286" s="120"/>
      <c r="AC286" s="120"/>
      <c r="AD286" s="120"/>
      <c r="AE286" s="120"/>
      <c r="AF286" s="120"/>
    </row>
    <row r="287">
      <c r="A287" s="7">
        <v>41775.0</v>
      </c>
      <c r="B287" s="1" t="s">
        <v>997</v>
      </c>
      <c r="C287" s="1" t="s">
        <v>976</v>
      </c>
      <c r="D287" s="1" t="s">
        <v>1000</v>
      </c>
      <c r="E287" s="1" t="s">
        <v>1055</v>
      </c>
      <c r="F287" s="8">
        <v>2.96E8</v>
      </c>
      <c r="G287" s="1">
        <v>75.0</v>
      </c>
      <c r="H287" s="1" t="s">
        <v>39</v>
      </c>
      <c r="I287" s="29" t="str">
        <f t="shared" si="5"/>
        <v>14</v>
      </c>
      <c r="J287" s="23">
        <v>36652.0</v>
      </c>
      <c r="K287" s="1" t="s">
        <v>1057</v>
      </c>
      <c r="L287" s="1">
        <v>89.0</v>
      </c>
      <c r="M287" s="502" t="s">
        <v>3196</v>
      </c>
      <c r="N287" s="1" t="s">
        <v>956</v>
      </c>
      <c r="O287" s="1" t="s">
        <v>1004</v>
      </c>
      <c r="P287" s="1" t="s">
        <v>1005</v>
      </c>
      <c r="Q287" s="1" t="s">
        <v>1006</v>
      </c>
      <c r="R287" s="1" t="s">
        <v>1007</v>
      </c>
      <c r="S287" s="1" t="s">
        <v>1008</v>
      </c>
      <c r="T287" s="25">
        <v>4.0</v>
      </c>
      <c r="U287" s="25">
        <v>7.0</v>
      </c>
    </row>
    <row r="288">
      <c r="A288" s="32">
        <v>41771.0</v>
      </c>
      <c r="B288" s="33" t="s">
        <v>2771</v>
      </c>
      <c r="C288" s="33" t="s">
        <v>2783</v>
      </c>
      <c r="D288" s="33" t="s">
        <v>2773</v>
      </c>
      <c r="E288" s="33" t="s">
        <v>1055</v>
      </c>
      <c r="F288" s="34">
        <v>2.94E8</v>
      </c>
      <c r="G288" s="33">
        <v>75.0</v>
      </c>
      <c r="H288" s="33" t="s">
        <v>39</v>
      </c>
      <c r="I288" s="58" t="str">
        <f t="shared" si="5"/>
        <v>14</v>
      </c>
      <c r="J288" s="59">
        <v>36754.0</v>
      </c>
      <c r="K288" s="33" t="s">
        <v>1057</v>
      </c>
      <c r="L288" s="33">
        <v>134.0</v>
      </c>
      <c r="M288" s="502" t="s">
        <v>3196</v>
      </c>
      <c r="N288" s="33" t="s">
        <v>2776</v>
      </c>
      <c r="O288" s="33" t="s">
        <v>2707</v>
      </c>
      <c r="P288" s="33" t="s">
        <v>2786</v>
      </c>
      <c r="Q288" s="33" t="s">
        <v>2779</v>
      </c>
      <c r="R288" s="33" t="s">
        <v>2781</v>
      </c>
      <c r="S288" s="33">
        <v>2.137925351E9</v>
      </c>
      <c r="T288" s="25">
        <v>4.0</v>
      </c>
      <c r="U288" s="25">
        <v>7.0</v>
      </c>
      <c r="V288" s="120"/>
      <c r="W288" s="120"/>
      <c r="X288" s="120"/>
      <c r="Y288" s="120"/>
      <c r="Z288" s="120"/>
      <c r="AA288" s="120"/>
      <c r="AB288" s="120"/>
      <c r="AC288" s="120"/>
      <c r="AD288" s="120"/>
      <c r="AE288" s="120"/>
      <c r="AF288" s="120"/>
    </row>
    <row r="289">
      <c r="A289" s="7">
        <v>41774.0</v>
      </c>
      <c r="B289" s="1" t="s">
        <v>2899</v>
      </c>
      <c r="C289" s="1" t="s">
        <v>2900</v>
      </c>
      <c r="D289" s="1" t="s">
        <v>2901</v>
      </c>
      <c r="E289" s="1" t="s">
        <v>1055</v>
      </c>
      <c r="F289" s="8">
        <v>2.95E8</v>
      </c>
      <c r="G289" s="1">
        <v>75.0</v>
      </c>
      <c r="H289" s="1" t="s">
        <v>39</v>
      </c>
      <c r="I289" s="29" t="str">
        <f t="shared" si="5"/>
        <v>15</v>
      </c>
      <c r="J289" s="23">
        <v>36312.0</v>
      </c>
      <c r="K289" s="1" t="s">
        <v>1057</v>
      </c>
      <c r="L289" s="1">
        <v>146.0</v>
      </c>
      <c r="M289" s="86" t="s">
        <v>26</v>
      </c>
      <c r="N289" s="1" t="s">
        <v>2902</v>
      </c>
      <c r="O289" s="1" t="s">
        <v>471</v>
      </c>
      <c r="P289" s="1" t="s">
        <v>472</v>
      </c>
      <c r="Q289" s="1" t="s">
        <v>473</v>
      </c>
      <c r="R289" s="1" t="s">
        <v>2903</v>
      </c>
      <c r="S289" s="1">
        <v>9.169416566E9</v>
      </c>
      <c r="T289" s="25">
        <v>5.0</v>
      </c>
      <c r="U289" s="25">
        <v>9.0</v>
      </c>
    </row>
    <row r="290">
      <c r="A290" s="32">
        <v>41770.0</v>
      </c>
      <c r="B290" s="33" t="s">
        <v>460</v>
      </c>
      <c r="C290" s="33" t="s">
        <v>2689</v>
      </c>
      <c r="D290" s="33" t="s">
        <v>462</v>
      </c>
      <c r="E290" s="33" t="s">
        <v>1055</v>
      </c>
      <c r="F290" s="34">
        <v>2.94E8</v>
      </c>
      <c r="G290" s="33">
        <v>75.0</v>
      </c>
      <c r="H290" s="33" t="s">
        <v>39</v>
      </c>
      <c r="I290" s="58" t="str">
        <f t="shared" si="5"/>
        <v>15</v>
      </c>
      <c r="J290" s="59">
        <v>36344.0</v>
      </c>
      <c r="K290" s="30"/>
      <c r="L290" s="33" t="s">
        <v>2690</v>
      </c>
      <c r="M290" s="140" t="s">
        <v>26</v>
      </c>
      <c r="N290" s="33" t="s">
        <v>464</v>
      </c>
      <c r="O290" s="33" t="s">
        <v>428</v>
      </c>
      <c r="P290" s="33" t="s">
        <v>134</v>
      </c>
      <c r="Q290" s="33" t="s">
        <v>135</v>
      </c>
      <c r="R290" s="33" t="s">
        <v>465</v>
      </c>
      <c r="S290" s="33" t="s">
        <v>466</v>
      </c>
      <c r="T290" s="143">
        <v>5.0</v>
      </c>
      <c r="U290" s="143">
        <v>9.0</v>
      </c>
      <c r="V290" s="120"/>
      <c r="W290" s="120"/>
      <c r="X290" s="120"/>
      <c r="Y290" s="120"/>
      <c r="Z290" s="120"/>
      <c r="AA290" s="120"/>
      <c r="AB290" s="120"/>
      <c r="AC290" s="120"/>
      <c r="AD290" s="120"/>
      <c r="AE290" s="120"/>
      <c r="AF290" s="120"/>
    </row>
    <row r="291">
      <c r="A291" s="7"/>
      <c r="B291" s="241" t="s">
        <v>1351</v>
      </c>
      <c r="C291" s="241" t="s">
        <v>1352</v>
      </c>
      <c r="D291" s="504" t="s">
        <v>1354</v>
      </c>
      <c r="E291" s="241" t="s">
        <v>1055</v>
      </c>
      <c r="F291" s="241" t="s">
        <v>2421</v>
      </c>
      <c r="G291" s="241" t="s">
        <v>2422</v>
      </c>
      <c r="H291" s="241" t="s">
        <v>39</v>
      </c>
      <c r="I291" s="5" t="str">
        <f t="shared" si="5"/>
        <v>15</v>
      </c>
      <c r="J291" s="242">
        <v>36329.0</v>
      </c>
      <c r="K291" s="114" t="s">
        <v>1057</v>
      </c>
      <c r="L291" s="241">
        <v>148.0</v>
      </c>
      <c r="M291" s="505" t="s">
        <v>49</v>
      </c>
      <c r="N291" s="241" t="s">
        <v>1363</v>
      </c>
      <c r="O291" s="241" t="s">
        <v>1365</v>
      </c>
      <c r="P291" s="241" t="s">
        <v>1366</v>
      </c>
      <c r="Q291" s="241" t="s">
        <v>1367</v>
      </c>
      <c r="R291" s="241" t="s">
        <v>1368</v>
      </c>
      <c r="S291" s="241" t="s">
        <v>1369</v>
      </c>
      <c r="T291" s="11">
        <v>1.0</v>
      </c>
      <c r="U291" s="241">
        <v>12.0</v>
      </c>
      <c r="V291" s="191"/>
      <c r="W291" s="191"/>
      <c r="X291" s="191"/>
      <c r="Y291" s="191"/>
      <c r="Z291" s="191"/>
      <c r="AA291" s="191"/>
      <c r="AB291" s="191"/>
      <c r="AC291" s="191"/>
      <c r="AD291" s="191"/>
      <c r="AE291" s="6"/>
      <c r="AF291" s="6"/>
      <c r="AG291" s="6"/>
      <c r="AH291" s="6"/>
      <c r="AI291" s="6"/>
      <c r="AJ291" s="6"/>
    </row>
    <row r="292">
      <c r="A292" s="7">
        <v>41775.0</v>
      </c>
      <c r="B292" s="1" t="s">
        <v>2939</v>
      </c>
      <c r="C292" s="1" t="s">
        <v>2835</v>
      </c>
      <c r="D292" s="1" t="s">
        <v>2940</v>
      </c>
      <c r="E292" s="1" t="s">
        <v>1055</v>
      </c>
      <c r="F292" s="8">
        <v>2.96E8</v>
      </c>
      <c r="G292" s="1">
        <v>75.0</v>
      </c>
      <c r="H292" s="1" t="s">
        <v>39</v>
      </c>
      <c r="I292" s="29" t="str">
        <f t="shared" si="5"/>
        <v>15</v>
      </c>
      <c r="J292" s="23">
        <v>36211.0</v>
      </c>
      <c r="K292" s="1" t="s">
        <v>1057</v>
      </c>
      <c r="L292" s="1">
        <v>203.0</v>
      </c>
      <c r="M292" s="193" t="s">
        <v>343</v>
      </c>
      <c r="N292" s="1" t="s">
        <v>1363</v>
      </c>
      <c r="O292" s="1" t="s">
        <v>1365</v>
      </c>
      <c r="P292" s="1" t="s">
        <v>2941</v>
      </c>
      <c r="Q292" s="1" t="s">
        <v>1367</v>
      </c>
      <c r="R292" s="1" t="s">
        <v>2942</v>
      </c>
      <c r="S292" s="1">
        <v>2.096313023E9</v>
      </c>
      <c r="T292" s="25">
        <v>5.0</v>
      </c>
      <c r="U292" s="25">
        <v>2.0</v>
      </c>
    </row>
    <row r="293">
      <c r="A293" s="7">
        <v>41775.0</v>
      </c>
      <c r="B293" s="1" t="s">
        <v>2967</v>
      </c>
      <c r="C293" s="1" t="s">
        <v>2968</v>
      </c>
      <c r="D293" s="1" t="s">
        <v>2969</v>
      </c>
      <c r="E293" s="1" t="s">
        <v>1055</v>
      </c>
      <c r="F293" s="8">
        <v>2.96E8</v>
      </c>
      <c r="G293" s="1">
        <v>75.0</v>
      </c>
      <c r="H293" s="1" t="s">
        <v>39</v>
      </c>
      <c r="I293" s="29" t="str">
        <f t="shared" si="5"/>
        <v>15</v>
      </c>
      <c r="J293" s="23">
        <v>36388.0</v>
      </c>
      <c r="K293" s="1" t="s">
        <v>1057</v>
      </c>
      <c r="L293" s="1">
        <v>170.0</v>
      </c>
      <c r="M293" s="193" t="s">
        <v>115</v>
      </c>
      <c r="N293" s="1" t="s">
        <v>1414</v>
      </c>
      <c r="O293" s="1" t="s">
        <v>2970</v>
      </c>
      <c r="P293" s="1" t="s">
        <v>2971</v>
      </c>
      <c r="Q293" s="1" t="s">
        <v>2972</v>
      </c>
      <c r="R293" s="1" t="s">
        <v>2973</v>
      </c>
      <c r="S293" s="1" t="s">
        <v>2974</v>
      </c>
      <c r="T293" s="25">
        <v>5.0</v>
      </c>
      <c r="U293" s="25">
        <v>2.0</v>
      </c>
    </row>
    <row r="294">
      <c r="A294" s="7">
        <v>41769.0</v>
      </c>
      <c r="B294" s="1" t="s">
        <v>2675</v>
      </c>
      <c r="C294" s="1" t="s">
        <v>769</v>
      </c>
      <c r="D294" s="1" t="s">
        <v>2676</v>
      </c>
      <c r="E294" s="1" t="s">
        <v>1055</v>
      </c>
      <c r="F294" s="8">
        <v>2.93E8</v>
      </c>
      <c r="G294" s="1">
        <v>75.0</v>
      </c>
      <c r="H294" s="1" t="s">
        <v>39</v>
      </c>
      <c r="I294" s="29" t="str">
        <f t="shared" si="5"/>
        <v>15</v>
      </c>
      <c r="J294" s="23">
        <v>36397.0</v>
      </c>
      <c r="K294" s="64"/>
      <c r="L294" s="1">
        <v>113.0</v>
      </c>
      <c r="M294" s="193" t="s">
        <v>115</v>
      </c>
      <c r="N294" s="1" t="s">
        <v>2677</v>
      </c>
      <c r="O294" s="1" t="s">
        <v>203</v>
      </c>
      <c r="P294" s="1" t="s">
        <v>2678</v>
      </c>
      <c r="Q294" s="1" t="s">
        <v>2679</v>
      </c>
      <c r="R294" s="1" t="s">
        <v>2680</v>
      </c>
      <c r="S294" s="1">
        <v>4.08722697E9</v>
      </c>
      <c r="T294" s="25">
        <v>5.0</v>
      </c>
      <c r="U294" s="25">
        <v>2.0</v>
      </c>
    </row>
    <row r="295">
      <c r="A295" s="7">
        <v>41771.0</v>
      </c>
      <c r="B295" s="1" t="s">
        <v>2762</v>
      </c>
      <c r="C295" s="1" t="s">
        <v>976</v>
      </c>
      <c r="D295" s="1" t="s">
        <v>2763</v>
      </c>
      <c r="E295" s="1" t="s">
        <v>1055</v>
      </c>
      <c r="F295" s="8">
        <v>2.94E8</v>
      </c>
      <c r="G295" s="1">
        <v>75.0</v>
      </c>
      <c r="H295" s="1" t="s">
        <v>39</v>
      </c>
      <c r="I295" s="29" t="str">
        <f t="shared" si="5"/>
        <v>16</v>
      </c>
      <c r="J295" s="23">
        <v>35886.0</v>
      </c>
      <c r="K295" s="1" t="s">
        <v>1057</v>
      </c>
      <c r="L295" s="1">
        <v>130.0</v>
      </c>
      <c r="M295" s="193" t="s">
        <v>115</v>
      </c>
      <c r="N295" s="1" t="s">
        <v>470</v>
      </c>
      <c r="O295" s="1" t="s">
        <v>631</v>
      </c>
      <c r="P295" s="1" t="s">
        <v>2766</v>
      </c>
      <c r="Q295" s="1" t="s">
        <v>2767</v>
      </c>
      <c r="R295" s="1" t="s">
        <v>2768</v>
      </c>
      <c r="S295" s="1">
        <v>5.309069476E9</v>
      </c>
      <c r="T295" s="25">
        <v>5.0</v>
      </c>
      <c r="U295" s="25">
        <v>2.0</v>
      </c>
    </row>
    <row r="296">
      <c r="A296" s="7">
        <v>41744.0</v>
      </c>
      <c r="B296" s="1" t="s">
        <v>2182</v>
      </c>
      <c r="C296" s="1" t="s">
        <v>2183</v>
      </c>
      <c r="D296" s="1" t="s">
        <v>2184</v>
      </c>
      <c r="E296" s="1" t="s">
        <v>1055</v>
      </c>
      <c r="F296" s="8">
        <v>2.82E8</v>
      </c>
      <c r="G296" s="1">
        <v>75.0</v>
      </c>
      <c r="H296" s="1" t="s">
        <v>39</v>
      </c>
      <c r="I296" s="29" t="str">
        <f t="shared" si="5"/>
        <v>17</v>
      </c>
      <c r="J296" s="23">
        <v>35468.0</v>
      </c>
      <c r="K296" s="64"/>
      <c r="L296" s="1" t="s">
        <v>2185</v>
      </c>
      <c r="M296" s="193" t="s">
        <v>115</v>
      </c>
      <c r="N296" s="1" t="s">
        <v>2187</v>
      </c>
      <c r="O296" s="1" t="s">
        <v>2188</v>
      </c>
      <c r="P296" s="1" t="s">
        <v>2189</v>
      </c>
      <c r="Q296" s="1" t="s">
        <v>2190</v>
      </c>
      <c r="R296" s="1" t="s">
        <v>2191</v>
      </c>
      <c r="S296" s="1" t="s">
        <v>2192</v>
      </c>
      <c r="T296" s="25">
        <v>5.0</v>
      </c>
      <c r="U296" s="25">
        <v>2.0</v>
      </c>
    </row>
    <row r="297">
      <c r="A297" s="32">
        <v>41771.0</v>
      </c>
      <c r="B297" s="33" t="s">
        <v>2722</v>
      </c>
      <c r="C297" s="33" t="s">
        <v>218</v>
      </c>
      <c r="D297" s="33" t="s">
        <v>2724</v>
      </c>
      <c r="E297" s="33" t="s">
        <v>1055</v>
      </c>
      <c r="F297" s="34">
        <v>2.94E8</v>
      </c>
      <c r="G297" s="33">
        <v>75.0</v>
      </c>
      <c r="H297" s="33" t="s">
        <v>39</v>
      </c>
      <c r="I297" s="58" t="str">
        <f t="shared" si="5"/>
        <v>17</v>
      </c>
      <c r="J297" s="59">
        <v>35697.0</v>
      </c>
      <c r="K297" s="33" t="s">
        <v>1057</v>
      </c>
      <c r="L297" s="33">
        <v>134.0</v>
      </c>
      <c r="M297" s="200" t="s">
        <v>115</v>
      </c>
      <c r="N297" s="33" t="s">
        <v>2726</v>
      </c>
      <c r="O297" s="33" t="s">
        <v>2162</v>
      </c>
      <c r="P297" s="33" t="s">
        <v>2360</v>
      </c>
      <c r="Q297" s="33" t="s">
        <v>266</v>
      </c>
      <c r="R297" s="33" t="s">
        <v>2727</v>
      </c>
      <c r="S297" s="33" t="s">
        <v>2728</v>
      </c>
      <c r="T297" s="25">
        <v>5.0</v>
      </c>
      <c r="U297" s="25">
        <v>2.0</v>
      </c>
      <c r="V297" s="120"/>
      <c r="W297" s="120"/>
      <c r="X297" s="120"/>
      <c r="Y297" s="120"/>
      <c r="Z297" s="120"/>
      <c r="AA297" s="120"/>
      <c r="AB297" s="120"/>
      <c r="AC297" s="120"/>
      <c r="AD297" s="120"/>
      <c r="AE297" s="120"/>
      <c r="AF297" s="120"/>
    </row>
    <row r="298">
      <c r="A298" s="7">
        <v>41768.0</v>
      </c>
      <c r="B298" s="1" t="s">
        <v>2637</v>
      </c>
      <c r="C298" s="1" t="s">
        <v>2638</v>
      </c>
      <c r="D298" s="1" t="s">
        <v>2639</v>
      </c>
      <c r="E298" s="1" t="s">
        <v>1055</v>
      </c>
      <c r="F298" s="8">
        <v>2.93E8</v>
      </c>
      <c r="G298" s="1">
        <v>75.0</v>
      </c>
      <c r="H298" s="1" t="s">
        <v>39</v>
      </c>
      <c r="I298" s="29" t="str">
        <f t="shared" si="5"/>
        <v>15</v>
      </c>
      <c r="J298" s="23">
        <v>36359.0</v>
      </c>
      <c r="K298" s="64"/>
      <c r="L298" s="1">
        <v>118.0</v>
      </c>
      <c r="M298" s="1" t="s">
        <v>3212</v>
      </c>
      <c r="N298" s="1" t="s">
        <v>2641</v>
      </c>
      <c r="O298" s="1" t="s">
        <v>606</v>
      </c>
      <c r="P298" s="1" t="s">
        <v>550</v>
      </c>
      <c r="Q298" s="1" t="s">
        <v>608</v>
      </c>
      <c r="R298" s="1" t="s">
        <v>2642</v>
      </c>
      <c r="S298" s="1" t="s">
        <v>2643</v>
      </c>
      <c r="T298" s="25">
        <v>4.0</v>
      </c>
      <c r="U298" s="25">
        <v>9.0</v>
      </c>
    </row>
    <row r="299">
      <c r="A299" s="2">
        <v>41776.0</v>
      </c>
      <c r="B299" s="3" t="s">
        <v>200</v>
      </c>
      <c r="C299" s="3" t="s">
        <v>317</v>
      </c>
      <c r="D299" s="3" t="s">
        <v>1311</v>
      </c>
      <c r="E299" s="3" t="s">
        <v>23</v>
      </c>
      <c r="F299" s="4">
        <v>2.96E8</v>
      </c>
      <c r="G299" s="3" t="s">
        <v>1313</v>
      </c>
      <c r="H299" s="3" t="s">
        <v>39</v>
      </c>
      <c r="I299" s="5" t="str">
        <f t="shared" si="5"/>
        <v>16</v>
      </c>
      <c r="J299" s="2">
        <v>35950.0</v>
      </c>
      <c r="K299" s="3" t="s">
        <v>1057</v>
      </c>
      <c r="L299" s="3">
        <v>171.0</v>
      </c>
      <c r="M299" s="3" t="s">
        <v>2402</v>
      </c>
      <c r="N299" s="3" t="s">
        <v>202</v>
      </c>
      <c r="O299" s="3" t="s">
        <v>1321</v>
      </c>
      <c r="P299" s="3" t="s">
        <v>1323</v>
      </c>
      <c r="Q299" s="3" t="s">
        <v>1324</v>
      </c>
      <c r="R299" s="3" t="s">
        <v>1325</v>
      </c>
      <c r="S299" s="3">
        <v>5.41778005E9</v>
      </c>
      <c r="T299" s="25">
        <v>4.0</v>
      </c>
      <c r="U299" s="25">
        <v>9.0</v>
      </c>
      <c r="V299" s="6"/>
      <c r="W299" s="6"/>
      <c r="X299" s="6"/>
      <c r="Y299" s="6"/>
      <c r="Z299" s="6"/>
      <c r="AA299" s="6"/>
      <c r="AB299" s="6"/>
      <c r="AC299" s="6"/>
      <c r="AD299" s="6"/>
      <c r="AE299" s="6"/>
      <c r="AF299" s="6"/>
      <c r="AG299" s="6"/>
      <c r="AH299" s="6"/>
      <c r="AI299" s="6"/>
      <c r="AJ299" s="6"/>
    </row>
    <row r="300">
      <c r="A300" s="32">
        <v>41773.0</v>
      </c>
      <c r="B300" s="33" t="s">
        <v>2874</v>
      </c>
      <c r="C300" s="33" t="s">
        <v>2875</v>
      </c>
      <c r="D300" s="33" t="s">
        <v>2876</v>
      </c>
      <c r="E300" s="33" t="s">
        <v>1055</v>
      </c>
      <c r="F300" s="34">
        <v>2.95E8</v>
      </c>
      <c r="G300" s="33">
        <v>75.0</v>
      </c>
      <c r="H300" s="33" t="s">
        <v>39</v>
      </c>
      <c r="I300" s="58" t="str">
        <f t="shared" si="5"/>
        <v>17</v>
      </c>
      <c r="J300" s="59">
        <v>35734.0</v>
      </c>
      <c r="K300" s="33" t="s">
        <v>1057</v>
      </c>
      <c r="L300" s="33">
        <v>169.0</v>
      </c>
      <c r="M300" s="33" t="s">
        <v>2402</v>
      </c>
      <c r="N300" s="33" t="s">
        <v>2878</v>
      </c>
      <c r="O300" s="33" t="s">
        <v>2879</v>
      </c>
      <c r="P300" s="33" t="s">
        <v>2880</v>
      </c>
      <c r="Q300" s="33" t="s">
        <v>2881</v>
      </c>
      <c r="R300" s="33" t="s">
        <v>2170</v>
      </c>
      <c r="S300" s="33" t="s">
        <v>2882</v>
      </c>
      <c r="T300" s="25">
        <v>4.0</v>
      </c>
      <c r="U300" s="25">
        <v>9.0</v>
      </c>
      <c r="V300" s="120"/>
      <c r="W300" s="120"/>
      <c r="X300" s="120"/>
      <c r="Y300" s="120"/>
      <c r="Z300" s="120"/>
      <c r="AA300" s="120"/>
      <c r="AB300" s="120"/>
      <c r="AC300" s="120"/>
      <c r="AD300" s="120"/>
      <c r="AE300" s="120"/>
      <c r="AF300" s="120"/>
    </row>
    <row r="301">
      <c r="A301" s="7">
        <v>41774.0</v>
      </c>
      <c r="B301" s="1" t="s">
        <v>861</v>
      </c>
      <c r="C301" s="1" t="s">
        <v>174</v>
      </c>
      <c r="D301" s="1" t="s">
        <v>899</v>
      </c>
      <c r="E301" s="1" t="s">
        <v>23</v>
      </c>
      <c r="F301" s="8">
        <v>2.96E8</v>
      </c>
      <c r="G301" s="1">
        <v>65.0</v>
      </c>
      <c r="H301" s="1" t="s">
        <v>39</v>
      </c>
      <c r="I301" s="29" t="str">
        <f t="shared" si="5"/>
        <v>15</v>
      </c>
      <c r="J301" s="23">
        <v>36214.0</v>
      </c>
      <c r="K301" s="1" t="s">
        <v>25</v>
      </c>
      <c r="L301" s="1">
        <v>150.0</v>
      </c>
      <c r="M301" s="1" t="s">
        <v>2537</v>
      </c>
      <c r="N301" s="1" t="s">
        <v>900</v>
      </c>
      <c r="O301" s="1" t="s">
        <v>901</v>
      </c>
      <c r="P301" s="1" t="s">
        <v>902</v>
      </c>
      <c r="Q301" s="1" t="s">
        <v>903</v>
      </c>
      <c r="R301" s="1" t="s">
        <v>904</v>
      </c>
      <c r="S301" s="1" t="s">
        <v>905</v>
      </c>
      <c r="T301" s="376">
        <v>3.0</v>
      </c>
      <c r="U301" s="376">
        <v>8.0</v>
      </c>
    </row>
    <row r="302">
      <c r="A302" s="7">
        <v>41776.0</v>
      </c>
      <c r="B302" s="1" t="s">
        <v>3120</v>
      </c>
      <c r="C302" s="1" t="s">
        <v>3121</v>
      </c>
      <c r="D302" s="1" t="s">
        <v>3122</v>
      </c>
      <c r="E302" s="1" t="s">
        <v>1055</v>
      </c>
      <c r="F302" s="8">
        <v>2.96E8</v>
      </c>
      <c r="G302" s="1">
        <v>75.0</v>
      </c>
      <c r="H302" s="1" t="s">
        <v>39</v>
      </c>
      <c r="I302" s="29" t="str">
        <f t="shared" si="5"/>
        <v>15</v>
      </c>
      <c r="J302" s="23">
        <v>36351.0</v>
      </c>
      <c r="K302" s="1" t="s">
        <v>1057</v>
      </c>
      <c r="L302" s="1">
        <v>136.0</v>
      </c>
      <c r="M302" s="1" t="s">
        <v>2537</v>
      </c>
      <c r="N302" s="1" t="s">
        <v>281</v>
      </c>
      <c r="O302" s="1" t="s">
        <v>203</v>
      </c>
      <c r="P302" s="1" t="s">
        <v>3125</v>
      </c>
      <c r="Q302" s="1" t="s">
        <v>2683</v>
      </c>
      <c r="R302" s="1" t="s">
        <v>1325</v>
      </c>
      <c r="S302" s="1">
        <v>5.41778005E9</v>
      </c>
      <c r="T302" s="376">
        <v>3.0</v>
      </c>
      <c r="U302" s="376">
        <v>8.0</v>
      </c>
    </row>
    <row r="303">
      <c r="A303" s="7">
        <v>41771.0</v>
      </c>
      <c r="B303" s="1" t="s">
        <v>587</v>
      </c>
      <c r="C303" s="1" t="s">
        <v>588</v>
      </c>
      <c r="D303" s="1" t="s">
        <v>589</v>
      </c>
      <c r="E303" s="1" t="s">
        <v>23</v>
      </c>
      <c r="F303" s="8">
        <v>2.94E8</v>
      </c>
      <c r="G303" s="1">
        <v>65.0</v>
      </c>
      <c r="H303" s="1" t="s">
        <v>39</v>
      </c>
      <c r="I303" s="29" t="str">
        <f t="shared" si="5"/>
        <v>16</v>
      </c>
      <c r="J303" s="23">
        <v>35900.0</v>
      </c>
      <c r="K303" s="1" t="s">
        <v>25</v>
      </c>
      <c r="L303" s="1">
        <v>155.0</v>
      </c>
      <c r="M303" s="1" t="s">
        <v>2537</v>
      </c>
      <c r="N303" s="1" t="s">
        <v>289</v>
      </c>
      <c r="O303" s="1" t="s">
        <v>226</v>
      </c>
      <c r="P303" s="1" t="s">
        <v>227</v>
      </c>
      <c r="Q303" s="1" t="s">
        <v>135</v>
      </c>
      <c r="R303" s="1" t="s">
        <v>591</v>
      </c>
      <c r="S303" s="1" t="s">
        <v>592</v>
      </c>
      <c r="T303" s="376">
        <v>3.0</v>
      </c>
      <c r="U303" s="376">
        <v>8.0</v>
      </c>
    </row>
    <row r="304">
      <c r="A304" s="7">
        <v>41771.0</v>
      </c>
      <c r="B304" s="1" t="s">
        <v>2722</v>
      </c>
      <c r="C304" s="1" t="s">
        <v>2723</v>
      </c>
      <c r="D304" s="1" t="s">
        <v>2724</v>
      </c>
      <c r="E304" s="1" t="s">
        <v>1055</v>
      </c>
      <c r="F304" s="8">
        <v>2.94E8</v>
      </c>
      <c r="G304" s="1">
        <v>75.0</v>
      </c>
      <c r="H304" s="1" t="s">
        <v>39</v>
      </c>
      <c r="I304" s="29" t="str">
        <f t="shared" si="5"/>
        <v>17</v>
      </c>
      <c r="J304" s="23">
        <v>35697.0</v>
      </c>
      <c r="K304" s="1" t="s">
        <v>1057</v>
      </c>
      <c r="L304" s="1">
        <v>125.0</v>
      </c>
      <c r="M304" s="1" t="s">
        <v>2537</v>
      </c>
      <c r="N304" s="1" t="s">
        <v>2726</v>
      </c>
      <c r="O304" s="1" t="s">
        <v>2162</v>
      </c>
      <c r="P304" s="1" t="s">
        <v>2360</v>
      </c>
      <c r="Q304" s="1" t="s">
        <v>266</v>
      </c>
      <c r="R304" s="1" t="s">
        <v>2727</v>
      </c>
      <c r="S304" s="1" t="s">
        <v>2728</v>
      </c>
      <c r="T304" s="376">
        <v>3.0</v>
      </c>
      <c r="U304" s="376">
        <v>8.0</v>
      </c>
    </row>
    <row r="305">
      <c r="A305" s="32">
        <v>41754.0</v>
      </c>
      <c r="B305" s="33" t="s">
        <v>2254</v>
      </c>
      <c r="C305" s="33" t="s">
        <v>2183</v>
      </c>
      <c r="D305" s="33" t="s">
        <v>2255</v>
      </c>
      <c r="E305" s="33" t="s">
        <v>1055</v>
      </c>
      <c r="F305" s="34">
        <v>2.87E8</v>
      </c>
      <c r="G305" s="33">
        <v>75.0</v>
      </c>
      <c r="H305" s="33" t="s">
        <v>39</v>
      </c>
      <c r="I305" s="58" t="str">
        <f t="shared" si="5"/>
        <v>17</v>
      </c>
      <c r="J305" s="59">
        <v>35592.0</v>
      </c>
      <c r="K305" s="30"/>
      <c r="L305" s="33" t="s">
        <v>2256</v>
      </c>
      <c r="M305" s="1" t="s">
        <v>2537</v>
      </c>
      <c r="N305" s="33" t="s">
        <v>2258</v>
      </c>
      <c r="O305" s="33" t="s">
        <v>185</v>
      </c>
      <c r="P305" s="33" t="s">
        <v>2259</v>
      </c>
      <c r="Q305" s="33" t="s">
        <v>2260</v>
      </c>
      <c r="R305" s="33" t="s">
        <v>2261</v>
      </c>
      <c r="S305" s="33" t="s">
        <v>2262</v>
      </c>
      <c r="T305" s="376">
        <v>3.0</v>
      </c>
      <c r="U305" s="376">
        <v>8.0</v>
      </c>
      <c r="V305" s="120"/>
      <c r="W305" s="120"/>
      <c r="X305" s="120"/>
      <c r="Y305" s="120"/>
      <c r="Z305" s="120"/>
      <c r="AA305" s="120"/>
      <c r="AB305" s="120"/>
      <c r="AC305" s="120"/>
      <c r="AD305" s="120"/>
      <c r="AE305" s="120"/>
      <c r="AF305" s="120"/>
    </row>
    <row r="306">
      <c r="A306" s="395">
        <v>41759.0</v>
      </c>
      <c r="B306" s="31" t="s">
        <v>173</v>
      </c>
      <c r="C306" s="31" t="s">
        <v>174</v>
      </c>
      <c r="D306" s="31" t="s">
        <v>175</v>
      </c>
      <c r="E306" s="31" t="s">
        <v>23</v>
      </c>
      <c r="F306" s="36">
        <v>2.89E8</v>
      </c>
      <c r="G306" s="31">
        <v>65.0</v>
      </c>
      <c r="H306" s="31" t="s">
        <v>39</v>
      </c>
      <c r="I306" s="399" t="str">
        <f t="shared" si="5"/>
        <v>17</v>
      </c>
      <c r="J306" s="400">
        <v>35511.0</v>
      </c>
      <c r="K306" s="31" t="s">
        <v>25</v>
      </c>
      <c r="L306" s="31"/>
      <c r="M306" s="31" t="s">
        <v>3196</v>
      </c>
      <c r="N306" s="31" t="s">
        <v>177</v>
      </c>
      <c r="O306" s="31" t="s">
        <v>178</v>
      </c>
      <c r="P306" s="31" t="s">
        <v>179</v>
      </c>
      <c r="Q306" s="31" t="s">
        <v>135</v>
      </c>
      <c r="R306" s="31" t="s">
        <v>180</v>
      </c>
      <c r="S306" s="31" t="s">
        <v>181</v>
      </c>
      <c r="T306" s="135">
        <v>4.0</v>
      </c>
      <c r="U306" s="135">
        <v>10.0</v>
      </c>
      <c r="V306" s="81"/>
      <c r="W306" s="81"/>
      <c r="X306" s="81"/>
      <c r="Y306" s="81"/>
      <c r="Z306" s="81"/>
      <c r="AA306" s="81"/>
      <c r="AB306" s="81"/>
      <c r="AC306" s="81"/>
      <c r="AD306" s="81"/>
      <c r="AE306" s="81"/>
      <c r="AF306" s="81"/>
      <c r="AG306" s="81"/>
      <c r="AH306" s="81"/>
      <c r="AI306" s="177"/>
    </row>
    <row r="307">
      <c r="A307" s="405"/>
      <c r="B307" s="1" t="s">
        <v>2004</v>
      </c>
      <c r="C307" s="1" t="s">
        <v>2013</v>
      </c>
      <c r="D307" s="1"/>
      <c r="E307" s="1"/>
      <c r="F307" s="8"/>
      <c r="G307" s="1"/>
      <c r="H307" s="1" t="s">
        <v>39</v>
      </c>
      <c r="I307" s="160">
        <v>15.0</v>
      </c>
      <c r="J307" s="23"/>
      <c r="K307" s="1"/>
      <c r="L307" s="1"/>
      <c r="M307" s="502" t="s">
        <v>3196</v>
      </c>
      <c r="N307" s="1"/>
      <c r="O307" s="1"/>
      <c r="P307" s="1"/>
      <c r="Q307" s="1"/>
      <c r="R307" s="1"/>
      <c r="S307" s="1"/>
      <c r="T307" s="25">
        <v>4.0</v>
      </c>
      <c r="U307" s="25">
        <v>10.0</v>
      </c>
      <c r="AI307" s="65"/>
    </row>
    <row r="308">
      <c r="A308" s="506">
        <v>41767.0</v>
      </c>
      <c r="B308" s="33" t="s">
        <v>350</v>
      </c>
      <c r="C308" s="33" t="s">
        <v>351</v>
      </c>
      <c r="D308" s="33" t="s">
        <v>352</v>
      </c>
      <c r="E308" s="33" t="s">
        <v>23</v>
      </c>
      <c r="F308" s="34">
        <v>2.93E8</v>
      </c>
      <c r="G308" s="33">
        <v>65.0</v>
      </c>
      <c r="H308" s="33" t="s">
        <v>39</v>
      </c>
      <c r="I308" s="58" t="str">
        <f t="shared" ref="I308:I310" si="6">FLOOR((DATE(2014,12,31)-J308)/365,1)</f>
        <v>16</v>
      </c>
      <c r="J308" s="59">
        <v>35882.0</v>
      </c>
      <c r="K308" s="33" t="s">
        <v>25</v>
      </c>
      <c r="L308" s="33"/>
      <c r="M308" s="508" t="s">
        <v>3196</v>
      </c>
      <c r="N308" s="33" t="s">
        <v>233</v>
      </c>
      <c r="O308" s="33" t="s">
        <v>234</v>
      </c>
      <c r="P308" s="33" t="s">
        <v>235</v>
      </c>
      <c r="Q308" s="33" t="s">
        <v>354</v>
      </c>
      <c r="R308" s="33" t="s">
        <v>233</v>
      </c>
      <c r="S308" s="33" t="s">
        <v>355</v>
      </c>
      <c r="T308" s="143">
        <v>4.0</v>
      </c>
      <c r="U308" s="143">
        <v>10.0</v>
      </c>
      <c r="V308" s="120"/>
      <c r="W308" s="120"/>
      <c r="X308" s="120"/>
      <c r="Y308" s="120"/>
      <c r="Z308" s="120"/>
      <c r="AA308" s="120"/>
      <c r="AB308" s="120"/>
      <c r="AC308" s="120"/>
      <c r="AD308" s="120"/>
      <c r="AE308" s="120"/>
      <c r="AF308" s="120"/>
      <c r="AG308" s="120"/>
      <c r="AH308" s="120"/>
      <c r="AI308" s="108"/>
    </row>
    <row r="309">
      <c r="A309" s="7">
        <v>41773.0</v>
      </c>
      <c r="B309" s="1" t="s">
        <v>2833</v>
      </c>
      <c r="C309" s="1" t="s">
        <v>2835</v>
      </c>
      <c r="D309" s="1" t="s">
        <v>2836</v>
      </c>
      <c r="E309" s="1" t="s">
        <v>1055</v>
      </c>
      <c r="F309" s="8">
        <v>2.95E8</v>
      </c>
      <c r="G309" s="1">
        <v>75.0</v>
      </c>
      <c r="H309" s="1" t="s">
        <v>39</v>
      </c>
      <c r="I309" s="29" t="str">
        <f t="shared" si="6"/>
        <v>26</v>
      </c>
      <c r="J309" s="23">
        <v>32442.0</v>
      </c>
      <c r="K309" s="1" t="s">
        <v>2837</v>
      </c>
      <c r="L309" s="1">
        <v>164.0</v>
      </c>
      <c r="M309" s="1" t="s">
        <v>2402</v>
      </c>
      <c r="N309" s="1" t="s">
        <v>2838</v>
      </c>
      <c r="O309" s="1" t="s">
        <v>2839</v>
      </c>
      <c r="P309" s="1" t="s">
        <v>710</v>
      </c>
      <c r="Q309" s="1" t="s">
        <v>711</v>
      </c>
      <c r="R309" s="1" t="s">
        <v>2840</v>
      </c>
      <c r="S309" s="1" t="s">
        <v>2841</v>
      </c>
      <c r="T309" s="25">
        <v>3.0</v>
      </c>
      <c r="U309" s="25">
        <v>9.0</v>
      </c>
    </row>
    <row r="310" ht="23.25" customHeight="1">
      <c r="A310" s="395">
        <v>41773.0</v>
      </c>
      <c r="B310" s="31" t="s">
        <v>704</v>
      </c>
      <c r="C310" s="31" t="s">
        <v>705</v>
      </c>
      <c r="D310" s="31" t="s">
        <v>706</v>
      </c>
      <c r="E310" s="31" t="s">
        <v>23</v>
      </c>
      <c r="F310" s="36">
        <v>2.95E8</v>
      </c>
      <c r="G310" s="31">
        <v>65.0</v>
      </c>
      <c r="H310" s="31" t="s">
        <v>39</v>
      </c>
      <c r="I310" s="399" t="str">
        <f t="shared" si="6"/>
        <v>20</v>
      </c>
      <c r="J310" s="400">
        <v>34624.0</v>
      </c>
      <c r="K310" s="31" t="s">
        <v>25</v>
      </c>
      <c r="L310" s="31">
        <v>230.0</v>
      </c>
      <c r="M310" s="31" t="s">
        <v>2537</v>
      </c>
      <c r="N310" s="31" t="s">
        <v>708</v>
      </c>
      <c r="O310" s="31" t="s">
        <v>709</v>
      </c>
      <c r="P310" s="31" t="s">
        <v>710</v>
      </c>
      <c r="Q310" s="31" t="s">
        <v>711</v>
      </c>
      <c r="R310" s="31" t="s">
        <v>712</v>
      </c>
      <c r="S310" s="31" t="s">
        <v>713</v>
      </c>
      <c r="T310" s="135">
        <v>3.0</v>
      </c>
      <c r="U310" s="135">
        <v>10.0</v>
      </c>
      <c r="V310" s="81"/>
      <c r="W310" s="81"/>
      <c r="X310" s="81"/>
      <c r="Y310" s="81"/>
      <c r="Z310" s="81"/>
      <c r="AA310" s="81"/>
      <c r="AB310" s="81"/>
      <c r="AC310" s="81"/>
      <c r="AD310" s="81"/>
      <c r="AE310" s="81"/>
      <c r="AF310" s="81"/>
      <c r="AG310" s="81"/>
      <c r="AH310" s="81"/>
      <c r="AI310" s="81"/>
      <c r="AJ310" s="177"/>
    </row>
    <row r="311">
      <c r="A311" s="506"/>
      <c r="B311" s="33"/>
      <c r="C311" s="33"/>
      <c r="D311" s="33"/>
      <c r="E311" s="33"/>
      <c r="F311" s="34"/>
      <c r="G311" s="33"/>
      <c r="H311" s="33"/>
      <c r="I311" s="58"/>
      <c r="J311" s="59"/>
      <c r="K311" s="30"/>
      <c r="L311" s="33"/>
      <c r="M311" s="142"/>
      <c r="N311" s="33"/>
      <c r="O311" s="33"/>
      <c r="P311" s="33"/>
      <c r="Q311" s="33"/>
      <c r="R311" s="33"/>
      <c r="S311" s="33"/>
      <c r="T311" s="143"/>
      <c r="U311" s="143"/>
      <c r="V311" s="120"/>
      <c r="W311" s="120"/>
      <c r="X311" s="120"/>
      <c r="Y311" s="120"/>
      <c r="Z311" s="120"/>
      <c r="AA311" s="120"/>
      <c r="AB311" s="120"/>
      <c r="AC311" s="120"/>
      <c r="AD311" s="120"/>
      <c r="AE311" s="120"/>
      <c r="AF311" s="120"/>
      <c r="AG311" s="120"/>
      <c r="AH311" s="120"/>
      <c r="AI311" s="120"/>
      <c r="AJ311" s="108"/>
    </row>
    <row r="312">
      <c r="A312" s="32">
        <v>41769.0</v>
      </c>
      <c r="B312" s="33" t="s">
        <v>444</v>
      </c>
      <c r="C312" s="33" t="s">
        <v>1287</v>
      </c>
      <c r="D312" s="33" t="s">
        <v>446</v>
      </c>
      <c r="E312" s="33" t="s">
        <v>1055</v>
      </c>
      <c r="F312" s="34">
        <v>2.93E8</v>
      </c>
      <c r="G312" s="33">
        <v>75.0</v>
      </c>
      <c r="H312" s="33" t="s">
        <v>39</v>
      </c>
      <c r="I312" s="58" t="str">
        <f t="shared" ref="I312:I314" si="7">FLOOR((DATE(2014,12,31)-J312)/365,1)</f>
        <v>39</v>
      </c>
      <c r="J312" s="59">
        <v>27531.0</v>
      </c>
      <c r="K312" s="30"/>
      <c r="L312" s="33">
        <v>175.0</v>
      </c>
      <c r="M312" s="142" t="s">
        <v>49</v>
      </c>
      <c r="N312" s="33" t="s">
        <v>440</v>
      </c>
      <c r="O312" s="33" t="s">
        <v>28</v>
      </c>
      <c r="P312" s="33" t="s">
        <v>447</v>
      </c>
      <c r="Q312" s="33" t="s">
        <v>448</v>
      </c>
      <c r="R312" s="33" t="s">
        <v>449</v>
      </c>
      <c r="S312" s="33" t="s">
        <v>450</v>
      </c>
      <c r="T312" s="143">
        <v>1.0</v>
      </c>
      <c r="U312" s="143">
        <v>13.0</v>
      </c>
      <c r="V312" s="120"/>
      <c r="W312" s="120"/>
      <c r="X312" s="120"/>
      <c r="Y312" s="120"/>
      <c r="Z312" s="120"/>
      <c r="AA312" s="120"/>
      <c r="AB312" s="120"/>
      <c r="AC312" s="120"/>
      <c r="AD312" s="120"/>
      <c r="AE312" s="120"/>
      <c r="AF312" s="120"/>
    </row>
    <row r="313">
      <c r="A313" s="32">
        <v>41775.0</v>
      </c>
      <c r="B313" s="33" t="s">
        <v>997</v>
      </c>
      <c r="C313" s="33" t="s">
        <v>999</v>
      </c>
      <c r="D313" s="33" t="s">
        <v>1000</v>
      </c>
      <c r="E313" s="33" t="s">
        <v>23</v>
      </c>
      <c r="F313" s="34">
        <v>2.96E8</v>
      </c>
      <c r="G313" s="33">
        <v>65.0</v>
      </c>
      <c r="H313" s="33" t="s">
        <v>39</v>
      </c>
      <c r="I313" s="58" t="str">
        <f t="shared" si="7"/>
        <v>43</v>
      </c>
      <c r="J313" s="59">
        <v>26091.0</v>
      </c>
      <c r="K313" s="33" t="s">
        <v>25</v>
      </c>
      <c r="L313" s="33">
        <v>170.0</v>
      </c>
      <c r="M313" s="33" t="s">
        <v>3196</v>
      </c>
      <c r="N313" s="33" t="s">
        <v>956</v>
      </c>
      <c r="O313" s="33" t="s">
        <v>1004</v>
      </c>
      <c r="P313" s="33" t="s">
        <v>1005</v>
      </c>
      <c r="Q313" s="33" t="s">
        <v>1006</v>
      </c>
      <c r="R313" s="33" t="s">
        <v>1007</v>
      </c>
      <c r="S313" s="33" t="s">
        <v>1008</v>
      </c>
      <c r="T313" s="143">
        <v>3.0</v>
      </c>
      <c r="U313" s="143">
        <v>12.0</v>
      </c>
      <c r="V313" s="120"/>
      <c r="W313" s="120"/>
      <c r="X313" s="120"/>
      <c r="Y313" s="120"/>
      <c r="Z313" s="120"/>
      <c r="AA313" s="120"/>
      <c r="AB313" s="120"/>
      <c r="AC313" s="120"/>
      <c r="AD313" s="120"/>
      <c r="AE313" s="120"/>
      <c r="AF313" s="120"/>
    </row>
    <row r="314">
      <c r="A314" s="32">
        <v>41775.0</v>
      </c>
      <c r="B314" s="33" t="s">
        <v>1118</v>
      </c>
      <c r="C314" s="33" t="s">
        <v>907</v>
      </c>
      <c r="D314" s="33" t="s">
        <v>1119</v>
      </c>
      <c r="E314" s="33" t="s">
        <v>23</v>
      </c>
      <c r="F314" s="34">
        <v>2.96E8</v>
      </c>
      <c r="G314" s="33">
        <v>65.0</v>
      </c>
      <c r="H314" s="33" t="s">
        <v>39</v>
      </c>
      <c r="I314" s="58" t="str">
        <f t="shared" si="7"/>
        <v>54</v>
      </c>
      <c r="J314" s="59" t="s">
        <v>1133</v>
      </c>
      <c r="K314" s="33" t="s">
        <v>25</v>
      </c>
      <c r="L314" s="33">
        <v>185.0</v>
      </c>
      <c r="M314" s="200" t="s">
        <v>115</v>
      </c>
      <c r="N314" s="33" t="s">
        <v>1138</v>
      </c>
      <c r="O314" s="33" t="s">
        <v>1139</v>
      </c>
      <c r="P314" s="33" t="s">
        <v>1140</v>
      </c>
      <c r="Q314" s="33" t="s">
        <v>1141</v>
      </c>
      <c r="R314" s="33" t="s">
        <v>1142</v>
      </c>
      <c r="S314" s="33" t="s">
        <v>1143</v>
      </c>
      <c r="T314" s="143">
        <v>5.0</v>
      </c>
      <c r="U314" s="143">
        <v>15.0</v>
      </c>
      <c r="V314" s="120"/>
      <c r="W314" s="120"/>
      <c r="X314" s="120"/>
      <c r="Y314" s="120"/>
      <c r="Z314" s="120"/>
      <c r="AA314" s="120"/>
      <c r="AB314" s="120"/>
      <c r="AC314" s="120"/>
      <c r="AD314" s="120"/>
      <c r="AE314" s="120"/>
      <c r="AF314" s="120"/>
    </row>
    <row r="315">
      <c r="I315" s="240"/>
      <c r="J315" s="510"/>
    </row>
    <row r="316">
      <c r="I316" s="240"/>
      <c r="J316" s="510"/>
    </row>
    <row r="317">
      <c r="I317" s="240"/>
      <c r="J317" s="510"/>
    </row>
    <row r="318">
      <c r="I318" s="240"/>
      <c r="J318" s="510"/>
    </row>
    <row r="319">
      <c r="I319" s="240"/>
      <c r="J319" s="510"/>
    </row>
    <row r="320">
      <c r="I320" s="240"/>
      <c r="J320" s="510"/>
    </row>
    <row r="321">
      <c r="I321" s="240"/>
      <c r="J321" s="510"/>
    </row>
    <row r="322">
      <c r="I322" s="240"/>
      <c r="J322" s="510"/>
    </row>
    <row r="323">
      <c r="I323" s="240"/>
      <c r="J323" s="510"/>
    </row>
    <row r="324">
      <c r="I324" s="240"/>
      <c r="J324" s="510"/>
    </row>
    <row r="325">
      <c r="I325" s="240"/>
      <c r="J325" s="510"/>
    </row>
    <row r="326">
      <c r="I326" s="240"/>
      <c r="J326" s="510"/>
    </row>
    <row r="327">
      <c r="I327" s="240"/>
      <c r="J327" s="510"/>
    </row>
    <row r="328">
      <c r="I328" s="240"/>
      <c r="J328" s="510"/>
    </row>
    <row r="329">
      <c r="I329" s="240"/>
      <c r="J329" s="510"/>
    </row>
    <row r="330">
      <c r="I330" s="240"/>
      <c r="J330" s="510"/>
    </row>
    <row r="331">
      <c r="I331" s="240"/>
      <c r="J331" s="510"/>
    </row>
    <row r="332">
      <c r="I332" s="240"/>
      <c r="J332" s="510"/>
    </row>
    <row r="333">
      <c r="I333" s="240"/>
      <c r="J333" s="510"/>
    </row>
    <row r="334">
      <c r="I334" s="240"/>
      <c r="J334" s="510"/>
    </row>
    <row r="335">
      <c r="I335" s="240"/>
      <c r="J335" s="510"/>
    </row>
    <row r="336">
      <c r="I336" s="240"/>
      <c r="J336" s="510"/>
    </row>
    <row r="337">
      <c r="I337" s="240"/>
      <c r="J337" s="510"/>
    </row>
    <row r="338">
      <c r="I338" s="240"/>
      <c r="J338" s="510"/>
    </row>
    <row r="339">
      <c r="I339" s="240"/>
      <c r="J339" s="510"/>
    </row>
    <row r="340">
      <c r="I340" s="25"/>
      <c r="J340" s="511"/>
    </row>
    <row r="341">
      <c r="I341" s="240"/>
      <c r="J341" s="510"/>
    </row>
    <row r="342">
      <c r="I342" s="240"/>
      <c r="J342" s="510"/>
    </row>
    <row r="343">
      <c r="I343" s="240"/>
      <c r="J343" s="510"/>
    </row>
    <row r="344">
      <c r="I344" s="240"/>
      <c r="J344" s="510"/>
    </row>
    <row r="345">
      <c r="I345" s="240"/>
      <c r="J345" s="510"/>
    </row>
    <row r="346">
      <c r="I346" s="240"/>
      <c r="J346" s="510"/>
    </row>
    <row r="347">
      <c r="I347" s="240"/>
      <c r="J347" s="510"/>
    </row>
    <row r="348">
      <c r="I348" s="240"/>
      <c r="J348" s="510"/>
    </row>
    <row r="349">
      <c r="I349" s="240"/>
      <c r="J349" s="510"/>
    </row>
    <row r="350">
      <c r="I350" s="240"/>
      <c r="J350" s="510"/>
    </row>
    <row r="351">
      <c r="I351" s="240"/>
      <c r="J351" s="510"/>
    </row>
    <row r="352">
      <c r="I352" s="240"/>
      <c r="J352" s="510"/>
    </row>
    <row r="353">
      <c r="I353" s="240"/>
      <c r="J353" s="510"/>
    </row>
    <row r="354">
      <c r="I354" s="240"/>
      <c r="J354" s="510"/>
    </row>
    <row r="355">
      <c r="I355" s="240"/>
      <c r="J355" s="510"/>
    </row>
    <row r="356">
      <c r="I356" s="240"/>
      <c r="J356" s="510"/>
    </row>
    <row r="357">
      <c r="I357" s="240"/>
      <c r="J357" s="510"/>
    </row>
    <row r="358">
      <c r="I358" s="240"/>
      <c r="J358" s="510"/>
    </row>
    <row r="359">
      <c r="I359" s="240"/>
      <c r="J359" s="510"/>
    </row>
    <row r="360">
      <c r="I360" s="240"/>
      <c r="J360" s="510"/>
    </row>
    <row r="361">
      <c r="I361" s="240"/>
      <c r="J361" s="510"/>
    </row>
    <row r="362">
      <c r="I362" s="240"/>
      <c r="J362" s="510"/>
    </row>
    <row r="363">
      <c r="I363" s="240"/>
      <c r="J363" s="510"/>
    </row>
    <row r="364">
      <c r="I364" s="240"/>
      <c r="J364" s="510"/>
    </row>
    <row r="365">
      <c r="I365" s="240"/>
      <c r="J365" s="510"/>
    </row>
    <row r="366">
      <c r="I366" s="240"/>
      <c r="J366" s="510"/>
    </row>
    <row r="367">
      <c r="I367" s="240"/>
      <c r="J367" s="510"/>
    </row>
    <row r="368">
      <c r="I368" s="240"/>
      <c r="J368" s="510"/>
    </row>
    <row r="369">
      <c r="I369" s="240"/>
      <c r="J369" s="510"/>
    </row>
    <row r="370">
      <c r="I370" s="240"/>
      <c r="J370" s="510"/>
    </row>
    <row r="371">
      <c r="I371" s="240"/>
      <c r="J371" s="510"/>
    </row>
    <row r="372">
      <c r="I372" s="240"/>
      <c r="J372" s="510"/>
    </row>
    <row r="373">
      <c r="I373" s="240"/>
      <c r="J373" s="510"/>
    </row>
    <row r="374">
      <c r="I374" s="240"/>
      <c r="J374" s="510"/>
    </row>
    <row r="375">
      <c r="I375" s="240"/>
      <c r="J375" s="510"/>
    </row>
    <row r="376">
      <c r="I376" s="240"/>
      <c r="J376" s="510"/>
    </row>
    <row r="377">
      <c r="I377" s="240"/>
      <c r="J377" s="510"/>
    </row>
    <row r="378">
      <c r="I378" s="240"/>
      <c r="J378" s="510"/>
    </row>
    <row r="379">
      <c r="I379" s="240"/>
      <c r="J379" s="510"/>
    </row>
    <row r="380">
      <c r="I380" s="240"/>
      <c r="J380" s="510"/>
    </row>
    <row r="381">
      <c r="I381" s="240"/>
      <c r="J381" s="510"/>
    </row>
    <row r="382">
      <c r="I382" s="240"/>
      <c r="J382" s="510"/>
    </row>
    <row r="383">
      <c r="I383" s="240"/>
      <c r="J383" s="510"/>
    </row>
    <row r="384">
      <c r="I384" s="240"/>
      <c r="J384" s="510"/>
    </row>
    <row r="385">
      <c r="I385" s="240"/>
      <c r="J385" s="510"/>
    </row>
    <row r="386">
      <c r="I386" s="240"/>
      <c r="J386" s="510"/>
    </row>
    <row r="387">
      <c r="I387" s="240"/>
      <c r="J387" s="510"/>
    </row>
    <row r="388">
      <c r="I388" s="240"/>
      <c r="J388" s="510"/>
    </row>
    <row r="389">
      <c r="I389" s="240"/>
      <c r="J389" s="510"/>
    </row>
    <row r="390">
      <c r="I390" s="240"/>
      <c r="J390" s="510"/>
    </row>
    <row r="391">
      <c r="I391" s="240"/>
      <c r="J391" s="510"/>
    </row>
    <row r="392">
      <c r="I392" s="240"/>
      <c r="J392" s="510"/>
    </row>
    <row r="393">
      <c r="I393" s="240"/>
      <c r="J393" s="510"/>
    </row>
    <row r="394">
      <c r="I394" s="240"/>
      <c r="J394" s="510"/>
    </row>
    <row r="395">
      <c r="I395" s="240"/>
      <c r="J395" s="510"/>
    </row>
    <row r="396">
      <c r="I396" s="240"/>
      <c r="J396" s="510"/>
    </row>
    <row r="397">
      <c r="I397" s="240"/>
      <c r="J397" s="510"/>
    </row>
    <row r="398">
      <c r="I398" s="240"/>
      <c r="J398" s="510"/>
    </row>
    <row r="399">
      <c r="I399" s="240"/>
      <c r="J399" s="510"/>
    </row>
    <row r="400">
      <c r="I400" s="240"/>
      <c r="J400" s="510"/>
    </row>
    <row r="401">
      <c r="I401" s="240"/>
      <c r="J401" s="510"/>
    </row>
    <row r="402">
      <c r="I402" s="240"/>
      <c r="J402" s="510"/>
    </row>
    <row r="403">
      <c r="I403" s="240"/>
      <c r="J403" s="510"/>
    </row>
    <row r="404">
      <c r="I404" s="240"/>
      <c r="J404" s="510"/>
    </row>
    <row r="405">
      <c r="I405" s="240"/>
      <c r="J405" s="510"/>
    </row>
    <row r="406">
      <c r="I406" s="240"/>
      <c r="J406" s="510"/>
    </row>
    <row r="407">
      <c r="I407" s="240"/>
      <c r="J407" s="510"/>
    </row>
    <row r="408">
      <c r="I408" s="240"/>
      <c r="J408" s="510"/>
    </row>
    <row r="409">
      <c r="I409" s="240"/>
      <c r="J409" s="510"/>
    </row>
    <row r="410">
      <c r="I410" s="240"/>
      <c r="J410" s="510"/>
    </row>
    <row r="411">
      <c r="I411" s="240"/>
      <c r="J411" s="510"/>
    </row>
    <row r="412">
      <c r="I412" s="240"/>
      <c r="J412" s="510"/>
    </row>
    <row r="413">
      <c r="I413" s="240"/>
      <c r="J413" s="510"/>
    </row>
    <row r="414">
      <c r="I414" s="240"/>
      <c r="J414" s="510"/>
    </row>
    <row r="415">
      <c r="I415" s="240"/>
      <c r="J415" s="510"/>
    </row>
    <row r="416">
      <c r="I416" s="240"/>
      <c r="J416" s="510"/>
    </row>
    <row r="417">
      <c r="I417" s="240"/>
      <c r="J417" s="510"/>
    </row>
    <row r="418">
      <c r="I418" s="240"/>
      <c r="J418" s="510"/>
    </row>
    <row r="419">
      <c r="I419" s="240"/>
      <c r="J419" s="510"/>
    </row>
    <row r="420">
      <c r="I420" s="240"/>
      <c r="J420" s="510"/>
    </row>
    <row r="421">
      <c r="I421" s="240"/>
      <c r="J421" s="510"/>
    </row>
    <row r="422">
      <c r="I422" s="240"/>
      <c r="J422" s="510"/>
    </row>
    <row r="423">
      <c r="I423" s="240"/>
      <c r="J423" s="510"/>
    </row>
    <row r="424">
      <c r="I424" s="240"/>
      <c r="J424" s="510"/>
    </row>
    <row r="425">
      <c r="I425" s="240"/>
      <c r="J425" s="510"/>
    </row>
    <row r="426">
      <c r="I426" s="240"/>
      <c r="J426" s="510"/>
    </row>
    <row r="427">
      <c r="I427" s="240"/>
      <c r="J427" s="510"/>
    </row>
    <row r="428">
      <c r="I428" s="240"/>
      <c r="J428" s="510"/>
    </row>
    <row r="429">
      <c r="I429" s="240"/>
      <c r="J429" s="510"/>
    </row>
    <row r="430">
      <c r="I430" s="240"/>
      <c r="J430" s="510"/>
    </row>
    <row r="431">
      <c r="I431" s="240"/>
      <c r="J431" s="510"/>
    </row>
    <row r="432">
      <c r="I432" s="240"/>
      <c r="J432" s="510"/>
    </row>
    <row r="433">
      <c r="I433" s="240"/>
      <c r="J433" s="510"/>
    </row>
    <row r="434">
      <c r="I434" s="240"/>
      <c r="J434" s="510"/>
    </row>
    <row r="435">
      <c r="I435" s="240"/>
      <c r="J435" s="510"/>
    </row>
    <row r="436">
      <c r="I436" s="240"/>
      <c r="J436" s="510"/>
    </row>
    <row r="437">
      <c r="I437" s="240"/>
      <c r="J437" s="510"/>
    </row>
    <row r="438">
      <c r="I438" s="240"/>
      <c r="J438" s="510"/>
    </row>
    <row r="439">
      <c r="I439" s="240"/>
      <c r="J439" s="510"/>
    </row>
    <row r="440">
      <c r="I440" s="240"/>
      <c r="J440" s="510"/>
    </row>
    <row r="441">
      <c r="I441" s="240"/>
      <c r="J441" s="510"/>
    </row>
    <row r="442">
      <c r="I442" s="240"/>
      <c r="J442" s="510"/>
    </row>
    <row r="443">
      <c r="I443" s="240"/>
      <c r="J443" s="510"/>
    </row>
    <row r="444">
      <c r="I444" s="240"/>
      <c r="J444" s="510"/>
    </row>
    <row r="445">
      <c r="I445" s="240"/>
      <c r="J445" s="510"/>
    </row>
    <row r="446">
      <c r="I446" s="240"/>
      <c r="J446" s="510"/>
    </row>
    <row r="447">
      <c r="I447" s="240"/>
      <c r="J447" s="510"/>
    </row>
    <row r="448">
      <c r="I448" s="240"/>
      <c r="J448" s="510"/>
    </row>
    <row r="449">
      <c r="I449" s="240"/>
      <c r="J449" s="510"/>
    </row>
    <row r="450">
      <c r="I450" s="240"/>
      <c r="J450" s="510"/>
    </row>
    <row r="451">
      <c r="I451" s="240"/>
      <c r="J451" s="510"/>
    </row>
    <row r="452">
      <c r="I452" s="240"/>
      <c r="J452" s="510"/>
    </row>
    <row r="453">
      <c r="I453" s="240"/>
      <c r="J453" s="510"/>
    </row>
    <row r="454">
      <c r="I454" s="240"/>
      <c r="J454" s="510"/>
    </row>
    <row r="455">
      <c r="I455" s="240"/>
      <c r="J455" s="510"/>
    </row>
    <row r="456">
      <c r="I456" s="240"/>
      <c r="J456" s="510"/>
    </row>
    <row r="457">
      <c r="I457" s="240"/>
      <c r="J457" s="510"/>
    </row>
    <row r="458">
      <c r="I458" s="240"/>
      <c r="J458" s="510"/>
    </row>
    <row r="459">
      <c r="I459" s="240"/>
      <c r="J459" s="510"/>
    </row>
    <row r="460">
      <c r="I460" s="240"/>
      <c r="J460" s="510"/>
    </row>
    <row r="461">
      <c r="I461" s="240"/>
      <c r="J461" s="510"/>
    </row>
    <row r="462">
      <c r="I462" s="240"/>
      <c r="J462" s="510"/>
    </row>
    <row r="463">
      <c r="I463" s="240"/>
      <c r="J463" s="510"/>
    </row>
    <row r="464">
      <c r="I464" s="240"/>
      <c r="J464" s="510"/>
    </row>
    <row r="465">
      <c r="I465" s="240"/>
      <c r="J465" s="510"/>
    </row>
    <row r="466">
      <c r="I466" s="240"/>
      <c r="J466" s="510"/>
    </row>
    <row r="467">
      <c r="I467" s="240"/>
      <c r="J467" s="510"/>
    </row>
    <row r="468">
      <c r="I468" s="240"/>
      <c r="J468" s="510"/>
    </row>
    <row r="469">
      <c r="I469" s="240"/>
      <c r="J469" s="510"/>
    </row>
    <row r="470">
      <c r="I470" s="240"/>
      <c r="J470" s="510"/>
    </row>
    <row r="471">
      <c r="I471" s="240"/>
      <c r="J471" s="510"/>
    </row>
    <row r="472">
      <c r="I472" s="240"/>
      <c r="J472" s="510"/>
    </row>
    <row r="473">
      <c r="I473" s="240"/>
      <c r="J473" s="510"/>
    </row>
    <row r="474">
      <c r="I474" s="240"/>
      <c r="J474" s="510"/>
    </row>
    <row r="475">
      <c r="I475" s="240"/>
      <c r="J475" s="510"/>
    </row>
    <row r="476">
      <c r="I476" s="240"/>
      <c r="J476" s="510"/>
    </row>
    <row r="477">
      <c r="I477" s="240"/>
      <c r="J477" s="510"/>
    </row>
    <row r="478">
      <c r="I478" s="240"/>
      <c r="J478" s="510"/>
    </row>
    <row r="479">
      <c r="I479" s="240"/>
      <c r="J479" s="510"/>
    </row>
    <row r="480">
      <c r="I480" s="240"/>
      <c r="J480" s="510"/>
    </row>
    <row r="481">
      <c r="I481" s="240"/>
      <c r="J481" s="510"/>
    </row>
    <row r="482">
      <c r="I482" s="240"/>
      <c r="J482" s="510"/>
    </row>
    <row r="483">
      <c r="I483" s="240"/>
      <c r="J483" s="510"/>
    </row>
    <row r="484">
      <c r="I484" s="240"/>
      <c r="J484" s="510"/>
    </row>
    <row r="485">
      <c r="I485" s="240"/>
      <c r="J485" s="510"/>
    </row>
    <row r="486">
      <c r="I486" s="240"/>
      <c r="J486" s="510"/>
    </row>
    <row r="487">
      <c r="I487" s="240"/>
      <c r="J487" s="510"/>
    </row>
    <row r="488">
      <c r="I488" s="240"/>
      <c r="J488" s="510"/>
    </row>
    <row r="489">
      <c r="I489" s="240"/>
      <c r="J489" s="510"/>
    </row>
    <row r="490">
      <c r="I490" s="240"/>
      <c r="J490" s="510"/>
    </row>
    <row r="491">
      <c r="I491" s="240"/>
      <c r="J491" s="510"/>
    </row>
    <row r="492">
      <c r="I492" s="240"/>
      <c r="J492" s="510"/>
    </row>
    <row r="493">
      <c r="I493" s="240"/>
      <c r="J493" s="510"/>
    </row>
    <row r="494">
      <c r="I494" s="240"/>
      <c r="J494" s="510"/>
    </row>
    <row r="495">
      <c r="I495" s="240"/>
      <c r="J495" s="510"/>
    </row>
    <row r="496">
      <c r="I496" s="240"/>
      <c r="J496" s="510"/>
    </row>
    <row r="497">
      <c r="I497" s="240"/>
      <c r="J497" s="510"/>
    </row>
    <row r="498">
      <c r="I498" s="240"/>
      <c r="J498" s="510"/>
    </row>
    <row r="499">
      <c r="I499" s="240"/>
      <c r="J499" s="510"/>
    </row>
    <row r="500">
      <c r="I500" s="240"/>
      <c r="J500" s="510"/>
    </row>
    <row r="501">
      <c r="I501" s="240"/>
      <c r="J501" s="510"/>
    </row>
    <row r="502">
      <c r="I502" s="240"/>
      <c r="J502" s="510"/>
    </row>
    <row r="503">
      <c r="I503" s="240"/>
      <c r="J503" s="510"/>
    </row>
    <row r="504">
      <c r="I504" s="240"/>
      <c r="J504" s="510"/>
    </row>
    <row r="505">
      <c r="I505" s="240"/>
      <c r="J505" s="510"/>
    </row>
    <row r="506">
      <c r="I506" s="240"/>
      <c r="J506" s="510"/>
    </row>
    <row r="507">
      <c r="I507" s="240"/>
      <c r="J507" s="510"/>
    </row>
    <row r="508">
      <c r="I508" s="240"/>
      <c r="J508" s="510"/>
    </row>
    <row r="509">
      <c r="I509" s="240"/>
      <c r="J509" s="510"/>
    </row>
    <row r="510">
      <c r="I510" s="240"/>
      <c r="J510" s="510"/>
    </row>
    <row r="511">
      <c r="I511" s="240"/>
      <c r="J511" s="510"/>
    </row>
    <row r="512">
      <c r="I512" s="240"/>
      <c r="J512" s="510"/>
    </row>
    <row r="513">
      <c r="I513" s="240"/>
      <c r="J513" s="510"/>
    </row>
    <row r="514">
      <c r="I514" s="240"/>
      <c r="J514" s="510"/>
    </row>
    <row r="515">
      <c r="I515" s="240"/>
      <c r="J515" s="510"/>
    </row>
    <row r="516">
      <c r="I516" s="240"/>
      <c r="J516" s="510"/>
    </row>
    <row r="517">
      <c r="I517" s="240"/>
      <c r="J517" s="510"/>
    </row>
    <row r="518">
      <c r="I518" s="240"/>
      <c r="J518" s="510"/>
    </row>
    <row r="519">
      <c r="I519" s="240"/>
      <c r="J519" s="510"/>
    </row>
    <row r="520">
      <c r="I520" s="240"/>
      <c r="J520" s="510"/>
    </row>
    <row r="521">
      <c r="I521" s="240"/>
      <c r="J521" s="510"/>
    </row>
    <row r="522">
      <c r="I522" s="240"/>
      <c r="J522" s="510"/>
    </row>
    <row r="523">
      <c r="I523" s="240"/>
      <c r="J523" s="510"/>
    </row>
    <row r="524">
      <c r="I524" s="240"/>
      <c r="J524" s="510"/>
    </row>
    <row r="525">
      <c r="I525" s="240"/>
      <c r="J525" s="510"/>
    </row>
    <row r="526">
      <c r="I526" s="240"/>
      <c r="J526" s="510"/>
    </row>
    <row r="527">
      <c r="I527" s="240"/>
      <c r="J527" s="510"/>
    </row>
    <row r="528">
      <c r="I528" s="240"/>
      <c r="J528" s="510"/>
    </row>
    <row r="529">
      <c r="I529" s="240"/>
      <c r="J529" s="510"/>
    </row>
    <row r="530">
      <c r="I530" s="240"/>
      <c r="J530" s="510"/>
    </row>
    <row r="531">
      <c r="I531" s="240"/>
      <c r="J531" s="510"/>
    </row>
    <row r="532">
      <c r="I532" s="240"/>
      <c r="J532" s="510"/>
    </row>
    <row r="533">
      <c r="I533" s="240"/>
      <c r="J533" s="510"/>
    </row>
    <row r="534">
      <c r="I534" s="240"/>
      <c r="J534" s="510"/>
    </row>
    <row r="535">
      <c r="I535" s="240"/>
      <c r="J535" s="510"/>
    </row>
    <row r="536">
      <c r="I536" s="240"/>
      <c r="J536" s="510"/>
    </row>
    <row r="537">
      <c r="I537" s="240"/>
      <c r="J537" s="510"/>
    </row>
    <row r="538">
      <c r="I538" s="240"/>
      <c r="J538" s="510"/>
    </row>
    <row r="539">
      <c r="I539" s="240"/>
      <c r="J539" s="510"/>
    </row>
    <row r="540">
      <c r="I540" s="240"/>
      <c r="J540" s="510"/>
    </row>
    <row r="541">
      <c r="I541" s="240"/>
      <c r="J541" s="510"/>
    </row>
    <row r="542">
      <c r="I542" s="240"/>
      <c r="J542" s="510"/>
    </row>
    <row r="543">
      <c r="I543" s="240"/>
      <c r="J543" s="510"/>
    </row>
    <row r="544">
      <c r="I544" s="240"/>
      <c r="J544" s="510"/>
    </row>
    <row r="545">
      <c r="I545" s="240"/>
      <c r="J545" s="510"/>
    </row>
    <row r="546">
      <c r="I546" s="240"/>
      <c r="J546" s="510"/>
    </row>
    <row r="547">
      <c r="I547" s="240"/>
      <c r="J547" s="510"/>
    </row>
    <row r="548">
      <c r="I548" s="240"/>
      <c r="J548" s="510"/>
    </row>
    <row r="549">
      <c r="I549" s="240"/>
      <c r="J549" s="510"/>
    </row>
    <row r="550">
      <c r="I550" s="240"/>
      <c r="J550" s="510"/>
    </row>
    <row r="551">
      <c r="I551" s="240"/>
      <c r="J551" s="510"/>
    </row>
    <row r="552">
      <c r="I552" s="240"/>
      <c r="J552" s="510"/>
    </row>
    <row r="553">
      <c r="I553" s="240"/>
      <c r="J553" s="510"/>
    </row>
    <row r="554">
      <c r="I554" s="240"/>
      <c r="J554" s="510"/>
    </row>
    <row r="555">
      <c r="I555" s="240"/>
      <c r="J555" s="510"/>
    </row>
    <row r="556">
      <c r="I556" s="240"/>
      <c r="J556" s="510"/>
    </row>
    <row r="557">
      <c r="I557" s="240"/>
      <c r="J557" s="510"/>
    </row>
    <row r="558">
      <c r="I558" s="240"/>
      <c r="J558" s="510"/>
    </row>
    <row r="559">
      <c r="I559" s="240"/>
      <c r="J559" s="510"/>
    </row>
    <row r="560">
      <c r="I560" s="240"/>
      <c r="J560" s="510"/>
    </row>
    <row r="561">
      <c r="I561" s="240"/>
      <c r="J561" s="510"/>
    </row>
    <row r="562">
      <c r="I562" s="240"/>
      <c r="J562" s="510"/>
    </row>
    <row r="563">
      <c r="I563" s="240"/>
      <c r="J563" s="510"/>
    </row>
    <row r="564">
      <c r="I564" s="240"/>
      <c r="J564" s="510"/>
    </row>
    <row r="565">
      <c r="I565" s="240"/>
      <c r="J565" s="510"/>
    </row>
    <row r="566">
      <c r="I566" s="240"/>
      <c r="J566" s="510"/>
    </row>
    <row r="567">
      <c r="I567" s="240"/>
      <c r="J567" s="510"/>
    </row>
    <row r="568">
      <c r="I568" s="240"/>
      <c r="J568" s="510"/>
    </row>
    <row r="569">
      <c r="I569" s="240"/>
      <c r="J569" s="510"/>
    </row>
    <row r="570">
      <c r="I570" s="240"/>
      <c r="J570" s="510"/>
    </row>
    <row r="571">
      <c r="I571" s="240"/>
      <c r="J571" s="510"/>
    </row>
    <row r="572">
      <c r="I572" s="240"/>
      <c r="J572" s="510"/>
    </row>
    <row r="573">
      <c r="I573" s="240"/>
      <c r="J573" s="510"/>
    </row>
    <row r="574">
      <c r="I574" s="240"/>
      <c r="J574" s="510"/>
    </row>
    <row r="575">
      <c r="I575" s="240"/>
      <c r="J575" s="510"/>
    </row>
    <row r="576">
      <c r="I576" s="240"/>
      <c r="J576" s="510"/>
    </row>
    <row r="577">
      <c r="I577" s="240"/>
      <c r="J577" s="510"/>
    </row>
    <row r="578">
      <c r="I578" s="240"/>
      <c r="J578" s="510"/>
    </row>
    <row r="579">
      <c r="I579" s="240"/>
      <c r="J579" s="510"/>
    </row>
    <row r="580">
      <c r="I580" s="240"/>
      <c r="J580" s="510"/>
    </row>
    <row r="581">
      <c r="I581" s="240"/>
      <c r="J581" s="510"/>
    </row>
    <row r="582">
      <c r="I582" s="240"/>
      <c r="J582" s="510"/>
    </row>
    <row r="583">
      <c r="I583" s="240"/>
      <c r="J583" s="510"/>
    </row>
    <row r="584">
      <c r="I584" s="240"/>
      <c r="J584" s="510"/>
    </row>
    <row r="585">
      <c r="I585" s="240"/>
      <c r="J585" s="510"/>
    </row>
    <row r="586">
      <c r="I586" s="240"/>
      <c r="J586" s="510"/>
    </row>
    <row r="587">
      <c r="I587" s="240"/>
      <c r="J587" s="510"/>
    </row>
    <row r="588">
      <c r="I588" s="240"/>
      <c r="J588" s="510"/>
    </row>
    <row r="589">
      <c r="I589" s="240"/>
      <c r="J589" s="510"/>
    </row>
    <row r="590">
      <c r="I590" s="240"/>
      <c r="J590" s="510"/>
    </row>
    <row r="591">
      <c r="I591" s="240"/>
      <c r="J591" s="510"/>
    </row>
    <row r="592">
      <c r="I592" s="240"/>
      <c r="J592" s="510"/>
    </row>
    <row r="593">
      <c r="I593" s="240"/>
      <c r="J593" s="510"/>
    </row>
    <row r="594">
      <c r="I594" s="240"/>
      <c r="J594" s="510"/>
    </row>
    <row r="595">
      <c r="I595" s="240"/>
      <c r="J595" s="510"/>
    </row>
    <row r="596">
      <c r="I596" s="240"/>
      <c r="J596" s="510"/>
    </row>
    <row r="597">
      <c r="I597" s="240"/>
      <c r="J597" s="510"/>
    </row>
    <row r="598">
      <c r="I598" s="240"/>
      <c r="J598" s="510"/>
    </row>
    <row r="599">
      <c r="I599" s="240"/>
      <c r="J599" s="510"/>
    </row>
    <row r="600">
      <c r="I600" s="240"/>
      <c r="J600" s="510"/>
    </row>
    <row r="601">
      <c r="I601" s="240"/>
      <c r="J601" s="510"/>
    </row>
    <row r="602">
      <c r="I602" s="240"/>
      <c r="J602" s="510"/>
    </row>
    <row r="603">
      <c r="I603" s="240"/>
      <c r="J603" s="510"/>
    </row>
    <row r="604">
      <c r="I604" s="240"/>
      <c r="J604" s="510"/>
    </row>
    <row r="605">
      <c r="I605" s="240"/>
      <c r="J605" s="510"/>
    </row>
    <row r="606">
      <c r="I606" s="240"/>
      <c r="J606" s="510"/>
    </row>
    <row r="607">
      <c r="I607" s="240"/>
      <c r="J607" s="510"/>
    </row>
    <row r="608">
      <c r="I608" s="240"/>
      <c r="J608" s="510"/>
    </row>
    <row r="609">
      <c r="I609" s="240"/>
      <c r="J609" s="510"/>
    </row>
    <row r="610">
      <c r="I610" s="240"/>
      <c r="J610" s="510"/>
    </row>
    <row r="611">
      <c r="I611" s="240"/>
      <c r="J611" s="510"/>
    </row>
    <row r="612">
      <c r="I612" s="240"/>
      <c r="J612" s="510"/>
    </row>
    <row r="613">
      <c r="I613" s="240"/>
      <c r="J613" s="510"/>
    </row>
    <row r="614">
      <c r="I614" s="240"/>
      <c r="J614" s="510"/>
    </row>
    <row r="615">
      <c r="I615" s="240"/>
      <c r="J615" s="510"/>
    </row>
    <row r="616">
      <c r="I616" s="240"/>
      <c r="J616" s="510"/>
    </row>
    <row r="617">
      <c r="I617" s="240"/>
      <c r="J617" s="510"/>
    </row>
    <row r="618">
      <c r="I618" s="240"/>
      <c r="J618" s="510"/>
    </row>
    <row r="619">
      <c r="I619" s="240"/>
      <c r="J619" s="510"/>
    </row>
    <row r="620">
      <c r="I620" s="240"/>
      <c r="J620" s="510"/>
    </row>
    <row r="621">
      <c r="I621" s="240"/>
      <c r="J621" s="510"/>
    </row>
    <row r="622">
      <c r="I622" s="240"/>
      <c r="J622" s="510"/>
    </row>
    <row r="623">
      <c r="I623" s="240"/>
      <c r="J623" s="510"/>
    </row>
    <row r="624">
      <c r="I624" s="240"/>
      <c r="J624" s="510"/>
    </row>
    <row r="625">
      <c r="I625" s="240"/>
      <c r="J625" s="510"/>
    </row>
    <row r="626">
      <c r="I626" s="240"/>
      <c r="J626" s="510"/>
    </row>
    <row r="627">
      <c r="I627" s="240"/>
      <c r="J627" s="510"/>
    </row>
    <row r="628">
      <c r="I628" s="240"/>
      <c r="J628" s="510"/>
    </row>
    <row r="629">
      <c r="I629" s="240"/>
      <c r="J629" s="510"/>
    </row>
    <row r="630">
      <c r="I630" s="240"/>
      <c r="J630" s="510"/>
    </row>
    <row r="631">
      <c r="I631" s="240"/>
      <c r="J631" s="510"/>
    </row>
    <row r="632">
      <c r="I632" s="240"/>
      <c r="J632" s="510"/>
    </row>
    <row r="633">
      <c r="I633" s="240"/>
      <c r="J633" s="510"/>
    </row>
    <row r="634">
      <c r="I634" s="240"/>
      <c r="J634" s="510"/>
    </row>
    <row r="635">
      <c r="I635" s="240"/>
      <c r="J635" s="510"/>
    </row>
    <row r="636">
      <c r="I636" s="240"/>
      <c r="J636" s="510"/>
    </row>
    <row r="637">
      <c r="I637" s="240"/>
      <c r="J637" s="510"/>
    </row>
    <row r="638">
      <c r="I638" s="240"/>
      <c r="J638" s="510"/>
    </row>
    <row r="639">
      <c r="I639" s="240"/>
      <c r="J639" s="510"/>
    </row>
    <row r="640">
      <c r="I640" s="240"/>
      <c r="J640" s="510"/>
    </row>
    <row r="641">
      <c r="I641" s="240"/>
      <c r="J641" s="510"/>
    </row>
    <row r="642">
      <c r="I642" s="240"/>
      <c r="J642" s="510"/>
    </row>
    <row r="643">
      <c r="I643" s="240"/>
      <c r="J643" s="510"/>
    </row>
    <row r="644">
      <c r="I644" s="240"/>
      <c r="J644" s="510"/>
    </row>
    <row r="645">
      <c r="I645" s="240"/>
      <c r="J645" s="510"/>
    </row>
    <row r="646">
      <c r="I646" s="240"/>
      <c r="J646" s="510"/>
    </row>
    <row r="647">
      <c r="I647" s="240"/>
      <c r="J647" s="510"/>
    </row>
    <row r="648">
      <c r="I648" s="240"/>
      <c r="J648" s="510"/>
    </row>
    <row r="649">
      <c r="I649" s="240"/>
      <c r="J649" s="510"/>
    </row>
    <row r="650">
      <c r="I650" s="240"/>
      <c r="J650" s="510"/>
    </row>
    <row r="651">
      <c r="I651" s="240"/>
      <c r="J651" s="510"/>
    </row>
    <row r="652">
      <c r="I652" s="240"/>
      <c r="J652" s="510"/>
    </row>
    <row r="653">
      <c r="I653" s="240"/>
      <c r="J653" s="510"/>
    </row>
    <row r="654">
      <c r="I654" s="240"/>
      <c r="J654" s="510"/>
    </row>
    <row r="655">
      <c r="I655" s="240"/>
      <c r="J655" s="510"/>
    </row>
    <row r="656">
      <c r="I656" s="240"/>
      <c r="J656" s="510"/>
    </row>
    <row r="657">
      <c r="I657" s="240"/>
      <c r="J657" s="510"/>
    </row>
    <row r="658">
      <c r="I658" s="240"/>
      <c r="J658" s="510"/>
    </row>
    <row r="659">
      <c r="I659" s="240"/>
      <c r="J659" s="510"/>
    </row>
    <row r="660">
      <c r="I660" s="240"/>
      <c r="J660" s="510"/>
    </row>
    <row r="661">
      <c r="I661" s="240"/>
      <c r="J661" s="510"/>
    </row>
    <row r="662">
      <c r="I662" s="240"/>
      <c r="J662" s="510"/>
    </row>
    <row r="663">
      <c r="I663" s="240"/>
      <c r="J663" s="510"/>
    </row>
    <row r="664">
      <c r="I664" s="240"/>
      <c r="J664" s="510"/>
    </row>
    <row r="665">
      <c r="I665" s="240"/>
      <c r="J665" s="510"/>
    </row>
    <row r="666">
      <c r="I666" s="240"/>
      <c r="J666" s="510"/>
    </row>
    <row r="667">
      <c r="I667" s="240"/>
      <c r="J667" s="510"/>
    </row>
    <row r="668">
      <c r="I668" s="240"/>
      <c r="J668" s="510"/>
    </row>
    <row r="669">
      <c r="I669" s="240"/>
      <c r="J669" s="510"/>
    </row>
    <row r="670">
      <c r="I670" s="240"/>
      <c r="J670" s="510"/>
    </row>
    <row r="671">
      <c r="I671" s="240"/>
      <c r="J671" s="510"/>
    </row>
    <row r="672">
      <c r="I672" s="240"/>
      <c r="J672" s="510"/>
    </row>
    <row r="673">
      <c r="I673" s="240"/>
      <c r="J673" s="510"/>
    </row>
    <row r="674">
      <c r="I674" s="240"/>
      <c r="J674" s="510"/>
    </row>
    <row r="675">
      <c r="I675" s="240"/>
      <c r="J675" s="510"/>
    </row>
    <row r="676">
      <c r="I676" s="240"/>
      <c r="J676" s="510"/>
    </row>
    <row r="677">
      <c r="I677" s="240"/>
      <c r="J677" s="510"/>
    </row>
    <row r="678">
      <c r="I678" s="240"/>
      <c r="J678" s="510"/>
    </row>
    <row r="679">
      <c r="I679" s="240"/>
      <c r="J679" s="510"/>
    </row>
    <row r="680">
      <c r="I680" s="240"/>
      <c r="J680" s="510"/>
    </row>
    <row r="681">
      <c r="I681" s="240"/>
      <c r="J681" s="510"/>
    </row>
    <row r="682">
      <c r="I682" s="240"/>
      <c r="J682" s="510"/>
    </row>
    <row r="683">
      <c r="I683" s="240"/>
      <c r="J683" s="510"/>
    </row>
    <row r="684">
      <c r="I684" s="240"/>
      <c r="J684" s="510"/>
    </row>
    <row r="685">
      <c r="I685" s="240"/>
      <c r="J685" s="510"/>
    </row>
    <row r="686">
      <c r="I686" s="240"/>
      <c r="J686" s="510"/>
    </row>
    <row r="687">
      <c r="I687" s="240"/>
      <c r="J687" s="510"/>
    </row>
    <row r="688">
      <c r="I688" s="240"/>
      <c r="J688" s="510"/>
    </row>
    <row r="689">
      <c r="I689" s="240"/>
      <c r="J689" s="510"/>
    </row>
    <row r="690">
      <c r="I690" s="240"/>
      <c r="J690" s="510"/>
    </row>
    <row r="691">
      <c r="I691" s="240"/>
      <c r="J691" s="510"/>
    </row>
    <row r="692">
      <c r="I692" s="240"/>
      <c r="J692" s="510"/>
    </row>
    <row r="693">
      <c r="I693" s="240"/>
      <c r="J693" s="510"/>
    </row>
    <row r="694">
      <c r="I694" s="240"/>
      <c r="J694" s="510"/>
    </row>
    <row r="695">
      <c r="I695" s="240"/>
      <c r="J695" s="510"/>
    </row>
    <row r="696">
      <c r="I696" s="240"/>
      <c r="J696" s="510"/>
    </row>
    <row r="697">
      <c r="I697" s="240"/>
      <c r="J697" s="510"/>
    </row>
    <row r="698">
      <c r="I698" s="240"/>
      <c r="J698" s="510"/>
    </row>
    <row r="699">
      <c r="I699" s="240"/>
      <c r="J699" s="510"/>
    </row>
    <row r="700">
      <c r="I700" s="240"/>
      <c r="J700" s="510"/>
    </row>
    <row r="701">
      <c r="I701" s="240"/>
      <c r="J701" s="510"/>
    </row>
    <row r="702">
      <c r="I702" s="240"/>
      <c r="J702" s="510"/>
    </row>
    <row r="703">
      <c r="I703" s="240"/>
      <c r="J703" s="510"/>
    </row>
    <row r="704">
      <c r="I704" s="240"/>
      <c r="J704" s="510"/>
    </row>
    <row r="705">
      <c r="I705" s="240"/>
      <c r="J705" s="510"/>
    </row>
    <row r="706">
      <c r="I706" s="240"/>
      <c r="J706" s="510"/>
    </row>
    <row r="707">
      <c r="I707" s="240"/>
      <c r="J707" s="510"/>
    </row>
    <row r="708">
      <c r="I708" s="240"/>
      <c r="J708" s="510"/>
    </row>
    <row r="709">
      <c r="I709" s="240"/>
      <c r="J709" s="510"/>
    </row>
    <row r="710">
      <c r="I710" s="240"/>
      <c r="J710" s="510"/>
    </row>
    <row r="711">
      <c r="I711" s="240"/>
      <c r="J711" s="510"/>
    </row>
    <row r="712">
      <c r="I712" s="240"/>
      <c r="J712" s="510"/>
    </row>
    <row r="713">
      <c r="I713" s="240"/>
      <c r="J713" s="510"/>
    </row>
    <row r="714">
      <c r="I714" s="240"/>
      <c r="J714" s="510"/>
    </row>
    <row r="715">
      <c r="I715" s="240"/>
      <c r="J715" s="510"/>
    </row>
    <row r="716">
      <c r="I716" s="240"/>
      <c r="J716" s="510"/>
    </row>
    <row r="717">
      <c r="I717" s="240"/>
      <c r="J717" s="510"/>
    </row>
    <row r="718">
      <c r="I718" s="240"/>
      <c r="J718" s="510"/>
    </row>
    <row r="719">
      <c r="I719" s="240"/>
      <c r="J719" s="510"/>
    </row>
    <row r="720">
      <c r="I720" s="240"/>
      <c r="J720" s="510"/>
    </row>
    <row r="721">
      <c r="I721" s="240"/>
      <c r="J721" s="510"/>
    </row>
    <row r="722">
      <c r="I722" s="240"/>
      <c r="J722" s="510"/>
    </row>
    <row r="723">
      <c r="I723" s="240"/>
      <c r="J723" s="510"/>
    </row>
    <row r="724">
      <c r="I724" s="240"/>
      <c r="J724" s="510"/>
    </row>
    <row r="725">
      <c r="I725" s="240"/>
      <c r="J725" s="510"/>
    </row>
    <row r="726">
      <c r="I726" s="240"/>
      <c r="J726" s="510"/>
    </row>
    <row r="727">
      <c r="I727" s="240"/>
      <c r="J727" s="510"/>
    </row>
    <row r="728">
      <c r="I728" s="240"/>
      <c r="J728" s="510"/>
    </row>
    <row r="729">
      <c r="I729" s="240"/>
      <c r="J729" s="510"/>
    </row>
    <row r="730">
      <c r="I730" s="240"/>
      <c r="J730" s="510"/>
    </row>
    <row r="731">
      <c r="I731" s="240"/>
      <c r="J731" s="510"/>
    </row>
    <row r="732">
      <c r="I732" s="240"/>
      <c r="J732" s="510"/>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hidden="1" min="3" max="3"/>
    <col customWidth="1" hidden="1" min="4" max="4" width="23.71"/>
    <col hidden="1" min="5" max="6"/>
    <col customWidth="1" min="7" max="7" width="10.0"/>
    <col customWidth="1" min="8" max="8" width="6.43"/>
    <col customWidth="1" hidden="1" min="10" max="10" width="32.43"/>
    <col customWidth="1" min="11" max="11" width="9.0"/>
    <col customWidth="1" min="12" max="12" width="11.71"/>
    <col customWidth="1" min="13" max="13" width="11.86"/>
    <col customWidth="1" min="14" max="14" width="23.14"/>
    <col customWidth="1" min="16" max="16" width="47.86"/>
    <col customWidth="1" hidden="1" min="17" max="17" width="41.14"/>
    <col customWidth="1" hidden="1" min="18" max="18" width="37.29"/>
    <col hidden="1" min="19" max="19"/>
    <col customWidth="1" hidden="1" min="20" max="20" width="47.14"/>
  </cols>
  <sheetData>
    <row r="1">
      <c r="A1" s="1" t="s">
        <v>1</v>
      </c>
      <c r="B1" s="1" t="s">
        <v>2</v>
      </c>
      <c r="C1" s="1" t="s">
        <v>3</v>
      </c>
      <c r="D1" s="1" t="s">
        <v>4</v>
      </c>
      <c r="E1" s="1" t="s">
        <v>5</v>
      </c>
      <c r="F1" s="1" t="s">
        <v>6</v>
      </c>
      <c r="G1" s="1" t="s">
        <v>8</v>
      </c>
      <c r="H1" s="24" t="s">
        <v>9</v>
      </c>
      <c r="I1" s="1" t="s">
        <v>10</v>
      </c>
      <c r="J1" s="1" t="s">
        <v>11</v>
      </c>
      <c r="K1" s="26" t="s">
        <v>998</v>
      </c>
      <c r="L1" s="26" t="s">
        <v>12</v>
      </c>
      <c r="M1" s="1" t="s">
        <v>1003</v>
      </c>
      <c r="N1" s="1" t="s">
        <v>13</v>
      </c>
      <c r="O1" s="1" t="s">
        <v>14</v>
      </c>
      <c r="P1" s="1" t="s">
        <v>15</v>
      </c>
      <c r="Q1" s="1" t="s">
        <v>16</v>
      </c>
      <c r="R1" s="1" t="s">
        <v>17</v>
      </c>
      <c r="S1" s="1" t="s">
        <v>18</v>
      </c>
      <c r="T1" s="1" t="s">
        <v>19</v>
      </c>
      <c r="U1" s="25" t="s">
        <v>1009</v>
      </c>
    </row>
    <row r="2">
      <c r="A2" s="28" t="s">
        <v>217</v>
      </c>
      <c r="B2" s="31" t="s">
        <v>1021</v>
      </c>
      <c r="C2" s="31" t="s">
        <v>1062</v>
      </c>
      <c r="D2" s="31" t="s">
        <v>23</v>
      </c>
      <c r="E2" s="36">
        <v>2.87E8</v>
      </c>
      <c r="F2" s="31">
        <v>65.0</v>
      </c>
      <c r="G2" s="31" t="s">
        <v>24</v>
      </c>
      <c r="H2" s="31" t="str">
        <f t="shared" ref="H2:H7" si="1">FLOOR((DATE(2014,12,31)-I2)/365,1)</f>
        <v>6</v>
      </c>
      <c r="I2" s="39">
        <v>39763.0</v>
      </c>
      <c r="J2" s="31" t="s">
        <v>1057</v>
      </c>
      <c r="K2" s="31">
        <v>39.3</v>
      </c>
      <c r="L2" s="31">
        <v>36.0</v>
      </c>
      <c r="M2" s="40" t="s">
        <v>1098</v>
      </c>
      <c r="N2" s="40" t="s">
        <v>26</v>
      </c>
      <c r="O2" s="31" t="s">
        <v>1100</v>
      </c>
      <c r="P2" s="31" t="s">
        <v>1101</v>
      </c>
      <c r="Q2" s="31" t="s">
        <v>1102</v>
      </c>
      <c r="R2" s="31" t="s">
        <v>1103</v>
      </c>
      <c r="S2" s="31" t="s">
        <v>1104</v>
      </c>
      <c r="T2" s="31">
        <v>5.599072609E9</v>
      </c>
      <c r="U2" s="81"/>
      <c r="V2" s="82"/>
      <c r="W2" s="82"/>
      <c r="X2" s="82"/>
      <c r="Y2" s="82"/>
      <c r="Z2" s="82"/>
      <c r="AA2" s="82"/>
      <c r="AB2" s="82"/>
      <c r="AC2" s="82"/>
      <c r="AD2" s="82"/>
      <c r="AE2" s="83"/>
      <c r="AF2" s="6"/>
      <c r="AG2" s="6"/>
      <c r="AH2" s="6"/>
      <c r="AI2" s="6"/>
    </row>
    <row r="3">
      <c r="A3" s="84" t="s">
        <v>33</v>
      </c>
      <c r="B3" s="3" t="s">
        <v>34</v>
      </c>
      <c r="C3" s="3" t="s">
        <v>22</v>
      </c>
      <c r="D3" s="3" t="s">
        <v>23</v>
      </c>
      <c r="E3" s="4">
        <v>2.76E8</v>
      </c>
      <c r="F3" s="3">
        <v>65.0</v>
      </c>
      <c r="G3" s="3" t="s">
        <v>24</v>
      </c>
      <c r="H3" s="3" t="str">
        <f t="shared" si="1"/>
        <v>6</v>
      </c>
      <c r="I3" s="2">
        <v>39483.0</v>
      </c>
      <c r="J3" s="3" t="s">
        <v>35</v>
      </c>
      <c r="K3" s="3">
        <v>54.4</v>
      </c>
      <c r="L3" s="3">
        <v>53.0</v>
      </c>
      <c r="M3" s="86"/>
      <c r="N3" s="86" t="s">
        <v>26</v>
      </c>
      <c r="O3" s="3" t="s">
        <v>27</v>
      </c>
      <c r="P3" s="3" t="s">
        <v>28</v>
      </c>
      <c r="Q3" s="3" t="s">
        <v>29</v>
      </c>
      <c r="R3" s="3" t="s">
        <v>30</v>
      </c>
      <c r="S3" s="3" t="s">
        <v>31</v>
      </c>
      <c r="T3" s="3" t="s">
        <v>32</v>
      </c>
      <c r="U3" s="6"/>
      <c r="AE3" s="65"/>
    </row>
    <row r="4">
      <c r="A4" s="84" t="s">
        <v>269</v>
      </c>
      <c r="B4" s="3" t="s">
        <v>270</v>
      </c>
      <c r="C4" s="3" t="s">
        <v>271</v>
      </c>
      <c r="D4" s="3" t="s">
        <v>23</v>
      </c>
      <c r="E4" s="4">
        <v>2.91E8</v>
      </c>
      <c r="F4" s="3">
        <v>65.0</v>
      </c>
      <c r="G4" s="3" t="s">
        <v>24</v>
      </c>
      <c r="H4" s="3" t="str">
        <f t="shared" si="1"/>
        <v>6</v>
      </c>
      <c r="I4" s="2">
        <v>39551.0</v>
      </c>
      <c r="J4" s="3" t="s">
        <v>35</v>
      </c>
      <c r="K4" s="3">
        <v>36.6</v>
      </c>
      <c r="L4" s="3">
        <v>42.0</v>
      </c>
      <c r="M4" s="10" t="s">
        <v>1614</v>
      </c>
      <c r="N4" s="10" t="s">
        <v>169</v>
      </c>
      <c r="O4" s="3" t="s">
        <v>272</v>
      </c>
      <c r="P4" s="3" t="s">
        <v>273</v>
      </c>
      <c r="Q4" s="3" t="s">
        <v>274</v>
      </c>
      <c r="R4" s="3" t="s">
        <v>275</v>
      </c>
      <c r="S4" s="3" t="s">
        <v>276</v>
      </c>
      <c r="T4" s="3" t="s">
        <v>277</v>
      </c>
      <c r="U4" s="6"/>
      <c r="V4" s="6"/>
      <c r="W4" s="6"/>
      <c r="X4" s="6"/>
      <c r="Y4" s="6"/>
      <c r="Z4" s="6"/>
      <c r="AA4" s="6"/>
      <c r="AB4" s="6"/>
      <c r="AC4" s="6"/>
      <c r="AD4" s="6"/>
      <c r="AE4" s="89"/>
      <c r="AF4" s="6"/>
      <c r="AG4" s="6"/>
      <c r="AH4" s="6"/>
      <c r="AI4" s="6"/>
    </row>
    <row r="5">
      <c r="A5" s="113" t="s">
        <v>444</v>
      </c>
      <c r="B5" s="114" t="s">
        <v>34</v>
      </c>
      <c r="C5" s="114" t="s">
        <v>446</v>
      </c>
      <c r="D5" s="114" t="s">
        <v>23</v>
      </c>
      <c r="E5" s="116">
        <v>2.93E8</v>
      </c>
      <c r="F5" s="114">
        <v>65.0</v>
      </c>
      <c r="G5" s="114" t="s">
        <v>24</v>
      </c>
      <c r="H5" s="114" t="str">
        <f t="shared" si="1"/>
        <v>7</v>
      </c>
      <c r="I5" s="118">
        <v>39268.0</v>
      </c>
      <c r="J5" s="114" t="s">
        <v>35</v>
      </c>
      <c r="K5" s="114">
        <v>44.0</v>
      </c>
      <c r="L5" s="114">
        <v>35.0</v>
      </c>
      <c r="M5" s="119" t="s">
        <v>1614</v>
      </c>
      <c r="N5" s="119" t="s">
        <v>49</v>
      </c>
      <c r="O5" s="33" t="s">
        <v>440</v>
      </c>
      <c r="P5" s="33" t="s">
        <v>28</v>
      </c>
      <c r="Q5" s="33" t="s">
        <v>447</v>
      </c>
      <c r="R5" s="33" t="s">
        <v>448</v>
      </c>
      <c r="S5" s="33" t="s">
        <v>449</v>
      </c>
      <c r="T5" s="33" t="s">
        <v>450</v>
      </c>
      <c r="U5" s="120"/>
      <c r="V5" s="120"/>
      <c r="W5" s="120"/>
      <c r="X5" s="120"/>
      <c r="Y5" s="120"/>
      <c r="Z5" s="120"/>
      <c r="AA5" s="120"/>
      <c r="AB5" s="120"/>
      <c r="AC5" s="120"/>
      <c r="AD5" s="120"/>
      <c r="AE5" s="108"/>
    </row>
    <row r="6">
      <c r="A6" s="121" t="s">
        <v>627</v>
      </c>
      <c r="B6" s="1" t="s">
        <v>1849</v>
      </c>
      <c r="C6" s="1" t="s">
        <v>629</v>
      </c>
      <c r="D6" s="1" t="s">
        <v>1055</v>
      </c>
      <c r="E6" s="8">
        <v>2.96E8</v>
      </c>
      <c r="F6" s="1">
        <v>75.0</v>
      </c>
      <c r="G6" s="1" t="s">
        <v>24</v>
      </c>
      <c r="H6" s="1" t="str">
        <f t="shared" si="1"/>
        <v>7</v>
      </c>
      <c r="I6" s="7">
        <v>39223.0</v>
      </c>
      <c r="J6" s="1" t="s">
        <v>1057</v>
      </c>
      <c r="K6" s="1" t="s">
        <v>1314</v>
      </c>
      <c r="L6" s="1">
        <v>40.0</v>
      </c>
      <c r="M6" s="125"/>
      <c r="N6" s="125" t="s">
        <v>49</v>
      </c>
      <c r="O6" s="1" t="s">
        <v>470</v>
      </c>
      <c r="P6" s="1" t="s">
        <v>471</v>
      </c>
      <c r="Q6" s="1" t="s">
        <v>532</v>
      </c>
      <c r="R6" s="1" t="s">
        <v>473</v>
      </c>
      <c r="S6" s="1" t="s">
        <v>632</v>
      </c>
      <c r="T6" s="1" t="s">
        <v>633</v>
      </c>
      <c r="AE6" s="65"/>
    </row>
    <row r="7">
      <c r="A7" s="1" t="s">
        <v>1904</v>
      </c>
      <c r="B7" s="1" t="s">
        <v>1905</v>
      </c>
      <c r="C7" s="1" t="s">
        <v>1906</v>
      </c>
      <c r="D7" s="1" t="s">
        <v>1055</v>
      </c>
      <c r="E7" s="8">
        <v>2.9E8</v>
      </c>
      <c r="F7" s="1">
        <v>75.0</v>
      </c>
      <c r="G7" s="1" t="s">
        <v>24</v>
      </c>
      <c r="H7" s="1" t="str">
        <f t="shared" si="1"/>
        <v>7</v>
      </c>
      <c r="I7" s="7">
        <v>39337.0</v>
      </c>
      <c r="J7" s="64"/>
      <c r="K7" s="1">
        <v>45.0</v>
      </c>
      <c r="L7" s="1">
        <v>44.0</v>
      </c>
      <c r="M7" s="86" t="s">
        <v>1098</v>
      </c>
      <c r="N7" s="86" t="s">
        <v>26</v>
      </c>
      <c r="O7" s="1" t="s">
        <v>1910</v>
      </c>
      <c r="P7" s="1" t="s">
        <v>1912</v>
      </c>
      <c r="Q7" s="1" t="s">
        <v>1913</v>
      </c>
      <c r="R7" s="1" t="s">
        <v>1914</v>
      </c>
      <c r="S7" s="1" t="s">
        <v>1915</v>
      </c>
      <c r="T7" s="1" t="s">
        <v>1916</v>
      </c>
    </row>
    <row r="8">
      <c r="A8" s="155" t="s">
        <v>425</v>
      </c>
      <c r="B8" s="11" t="s">
        <v>1462</v>
      </c>
      <c r="C8" s="6"/>
      <c r="D8" s="6"/>
      <c r="E8" s="6"/>
      <c r="F8" s="11" t="s">
        <v>1407</v>
      </c>
      <c r="G8" s="11" t="s">
        <v>24</v>
      </c>
      <c r="H8" s="11" t="str">
        <f>FLOOR((DATE(2014,12, 31)-I8)/365,1)</f>
        <v>7</v>
      </c>
      <c r="I8" s="158">
        <v>39142.0</v>
      </c>
      <c r="J8" s="11" t="s">
        <v>497</v>
      </c>
      <c r="K8" s="11">
        <v>48.0</v>
      </c>
      <c r="L8" s="11">
        <v>50.0</v>
      </c>
      <c r="M8" s="159" t="s">
        <v>1098</v>
      </c>
      <c r="N8" s="159" t="s">
        <v>26</v>
      </c>
      <c r="O8" s="11" t="s">
        <v>606</v>
      </c>
      <c r="P8" s="11" t="s">
        <v>606</v>
      </c>
      <c r="Q8" s="6"/>
      <c r="R8" s="6"/>
      <c r="S8" s="6"/>
      <c r="T8" s="6"/>
      <c r="U8" s="6"/>
      <c r="AE8" s="65"/>
    </row>
    <row r="9">
      <c r="A9" s="121" t="s">
        <v>1984</v>
      </c>
      <c r="B9" s="1" t="s">
        <v>1985</v>
      </c>
      <c r="C9" s="1" t="s">
        <v>1987</v>
      </c>
      <c r="D9" s="1" t="s">
        <v>1055</v>
      </c>
      <c r="E9" s="8">
        <v>2.96E8</v>
      </c>
      <c r="F9" s="1">
        <v>75.0</v>
      </c>
      <c r="G9" s="1" t="s">
        <v>24</v>
      </c>
      <c r="H9" s="1" t="str">
        <f t="shared" ref="H9:H135" si="2">FLOOR((DATE(2014,12,31)-I9)/365,1)</f>
        <v>7</v>
      </c>
      <c r="I9" s="7">
        <v>39140.0</v>
      </c>
      <c r="J9" s="1" t="s">
        <v>1057</v>
      </c>
      <c r="K9" s="1">
        <v>56.0</v>
      </c>
      <c r="L9" s="1">
        <v>56.0</v>
      </c>
      <c r="M9" s="86" t="s">
        <v>1614</v>
      </c>
      <c r="N9" s="86" t="s">
        <v>97</v>
      </c>
      <c r="O9" s="1" t="s">
        <v>1720</v>
      </c>
      <c r="P9" s="1" t="s">
        <v>1101</v>
      </c>
      <c r="Q9" s="1" t="s">
        <v>1989</v>
      </c>
      <c r="R9" s="1" t="s">
        <v>1990</v>
      </c>
      <c r="S9" s="1" t="s">
        <v>1991</v>
      </c>
      <c r="T9" s="1" t="s">
        <v>1993</v>
      </c>
      <c r="AE9" s="65"/>
    </row>
    <row r="10">
      <c r="A10" s="121" t="s">
        <v>2007</v>
      </c>
      <c r="B10" s="1" t="s">
        <v>2008</v>
      </c>
      <c r="C10" s="1" t="s">
        <v>2009</v>
      </c>
      <c r="D10" s="1" t="s">
        <v>1055</v>
      </c>
      <c r="E10" s="8">
        <v>2.92E8</v>
      </c>
      <c r="F10" s="1">
        <v>75.0</v>
      </c>
      <c r="G10" s="1" t="s">
        <v>24</v>
      </c>
      <c r="H10" s="1" t="str">
        <f t="shared" si="2"/>
        <v>7</v>
      </c>
      <c r="I10" s="7">
        <v>39282.0</v>
      </c>
      <c r="J10" s="64"/>
      <c r="K10" s="1">
        <v>58.2</v>
      </c>
      <c r="L10" s="1">
        <v>58.0</v>
      </c>
      <c r="M10" s="86"/>
      <c r="N10" s="86" t="s">
        <v>97</v>
      </c>
      <c r="O10" s="1" t="s">
        <v>27</v>
      </c>
      <c r="P10" s="1" t="s">
        <v>2021</v>
      </c>
      <c r="Q10" s="1" t="s">
        <v>2022</v>
      </c>
      <c r="R10" s="1" t="s">
        <v>2023</v>
      </c>
      <c r="S10" s="1" t="s">
        <v>2024</v>
      </c>
      <c r="T10" s="1" t="s">
        <v>2025</v>
      </c>
      <c r="AE10" s="65"/>
    </row>
    <row r="11">
      <c r="A11" s="163" t="s">
        <v>1113</v>
      </c>
      <c r="B11" s="166" t="s">
        <v>1526</v>
      </c>
      <c r="C11" s="166" t="s">
        <v>1151</v>
      </c>
      <c r="D11" s="166" t="s">
        <v>23</v>
      </c>
      <c r="E11" s="167">
        <v>2.96E8</v>
      </c>
      <c r="F11" s="166">
        <v>65.0</v>
      </c>
      <c r="G11" s="166" t="s">
        <v>24</v>
      </c>
      <c r="H11" s="166" t="str">
        <f t="shared" si="2"/>
        <v>7</v>
      </c>
      <c r="I11" s="173">
        <v>39176.0</v>
      </c>
      <c r="J11" s="166" t="s">
        <v>497</v>
      </c>
      <c r="K11" s="166">
        <v>73.0</v>
      </c>
      <c r="L11" s="166">
        <v>72.0</v>
      </c>
      <c r="M11" s="140" t="s">
        <v>1614</v>
      </c>
      <c r="N11" s="140" t="s">
        <v>26</v>
      </c>
      <c r="O11" s="33" t="s">
        <v>233</v>
      </c>
      <c r="P11" s="33" t="s">
        <v>234</v>
      </c>
      <c r="Q11" s="33" t="s">
        <v>235</v>
      </c>
      <c r="R11" s="33" t="s">
        <v>354</v>
      </c>
      <c r="S11" s="33" t="s">
        <v>1529</v>
      </c>
      <c r="T11" s="33" t="s">
        <v>1530</v>
      </c>
      <c r="U11" s="120"/>
      <c r="V11" s="120"/>
      <c r="W11" s="120"/>
      <c r="X11" s="120"/>
      <c r="Y11" s="120"/>
      <c r="Z11" s="120"/>
      <c r="AA11" s="120"/>
      <c r="AB11" s="120"/>
      <c r="AC11" s="120"/>
      <c r="AD11" s="120"/>
      <c r="AE11" s="108"/>
    </row>
    <row r="12">
      <c r="A12" s="175" t="s">
        <v>1068</v>
      </c>
      <c r="B12" s="192" t="s">
        <v>1069</v>
      </c>
      <c r="C12" s="192" t="s">
        <v>1070</v>
      </c>
      <c r="D12" s="192" t="s">
        <v>1055</v>
      </c>
      <c r="E12" s="194">
        <v>2.93E8</v>
      </c>
      <c r="F12" s="192">
        <v>75.0</v>
      </c>
      <c r="G12" s="192" t="s">
        <v>24</v>
      </c>
      <c r="H12" s="192" t="str">
        <f t="shared" si="2"/>
        <v>7</v>
      </c>
      <c r="I12" s="196">
        <v>39201.0</v>
      </c>
      <c r="J12" s="197"/>
      <c r="K12" s="192"/>
      <c r="L12" s="192">
        <v>40.0</v>
      </c>
      <c r="M12" s="199"/>
      <c r="N12" s="199" t="s">
        <v>169</v>
      </c>
      <c r="O12" s="192" t="s">
        <v>530</v>
      </c>
      <c r="P12" s="192" t="s">
        <v>1709</v>
      </c>
      <c r="Q12" s="192" t="s">
        <v>532</v>
      </c>
      <c r="R12" s="192" t="s">
        <v>473</v>
      </c>
      <c r="S12" s="192" t="s">
        <v>1714</v>
      </c>
      <c r="T12" s="192" t="s">
        <v>1715</v>
      </c>
      <c r="U12" s="201"/>
      <c r="V12" s="201"/>
      <c r="W12" s="201"/>
      <c r="X12" s="201"/>
      <c r="Y12" s="201"/>
      <c r="Z12" s="201"/>
      <c r="AA12" s="201"/>
      <c r="AB12" s="201"/>
      <c r="AC12" s="201"/>
      <c r="AD12" s="201"/>
      <c r="AE12" s="202"/>
    </row>
    <row r="13">
      <c r="A13" s="1" t="s">
        <v>1050</v>
      </c>
      <c r="B13" s="1" t="s">
        <v>1052</v>
      </c>
      <c r="C13" s="1" t="s">
        <v>1054</v>
      </c>
      <c r="D13" s="1" t="s">
        <v>1055</v>
      </c>
      <c r="E13" s="8">
        <v>2.96E8</v>
      </c>
      <c r="F13" s="1">
        <v>75.0</v>
      </c>
      <c r="G13" s="1" t="s">
        <v>24</v>
      </c>
      <c r="H13" s="1" t="str">
        <f t="shared" si="2"/>
        <v>7</v>
      </c>
      <c r="I13" s="7">
        <v>39220.0</v>
      </c>
      <c r="J13" s="1" t="s">
        <v>1057</v>
      </c>
      <c r="K13" s="1" t="s">
        <v>1314</v>
      </c>
      <c r="L13" s="1">
        <v>49.0</v>
      </c>
      <c r="M13" s="10"/>
      <c r="N13" s="10" t="s">
        <v>169</v>
      </c>
      <c r="O13" s="1" t="s">
        <v>1058</v>
      </c>
      <c r="P13" s="1" t="s">
        <v>421</v>
      </c>
      <c r="Q13" s="1" t="s">
        <v>1059</v>
      </c>
      <c r="R13" s="1" t="s">
        <v>331</v>
      </c>
      <c r="S13" s="1" t="s">
        <v>1060</v>
      </c>
      <c r="T13" s="1" t="s">
        <v>1061</v>
      </c>
    </row>
    <row r="14">
      <c r="A14" s="3" t="s">
        <v>94</v>
      </c>
      <c r="B14" s="3" t="s">
        <v>104</v>
      </c>
      <c r="C14" s="3" t="s">
        <v>96</v>
      </c>
      <c r="D14" s="3" t="s">
        <v>23</v>
      </c>
      <c r="E14" s="4">
        <v>2.84E8</v>
      </c>
      <c r="F14" s="3">
        <v>65.0</v>
      </c>
      <c r="G14" s="3" t="s">
        <v>24</v>
      </c>
      <c r="H14" s="3" t="str">
        <f t="shared" si="2"/>
        <v>7</v>
      </c>
      <c r="I14" s="2">
        <v>39290.0</v>
      </c>
      <c r="J14" s="3" t="s">
        <v>35</v>
      </c>
      <c r="K14" s="3" t="s">
        <v>2403</v>
      </c>
      <c r="L14" s="3">
        <v>52.0</v>
      </c>
      <c r="M14" s="10" t="s">
        <v>1614</v>
      </c>
      <c r="N14" s="10" t="s">
        <v>78</v>
      </c>
      <c r="O14" s="3" t="s">
        <v>98</v>
      </c>
      <c r="P14" s="3" t="s">
        <v>99</v>
      </c>
      <c r="Q14" s="3" t="s">
        <v>100</v>
      </c>
      <c r="R14" s="3" t="s">
        <v>101</v>
      </c>
      <c r="S14" s="3" t="s">
        <v>102</v>
      </c>
      <c r="T14" s="3" t="s">
        <v>103</v>
      </c>
      <c r="U14" s="6"/>
    </row>
    <row r="15">
      <c r="A15" s="236" t="s">
        <v>978</v>
      </c>
      <c r="B15" s="238" t="s">
        <v>986</v>
      </c>
      <c r="C15" s="238" t="s">
        <v>980</v>
      </c>
      <c r="D15" s="238" t="s">
        <v>23</v>
      </c>
      <c r="E15" s="243">
        <v>2.96E8</v>
      </c>
      <c r="F15" s="238">
        <v>65.0</v>
      </c>
      <c r="G15" s="238" t="s">
        <v>24</v>
      </c>
      <c r="H15" s="238" t="str">
        <f t="shared" si="2"/>
        <v>8</v>
      </c>
      <c r="I15" s="245">
        <v>38735.0</v>
      </c>
      <c r="J15" s="238" t="s">
        <v>497</v>
      </c>
      <c r="K15" s="238"/>
      <c r="L15" s="238">
        <v>52.0</v>
      </c>
      <c r="M15" s="31"/>
      <c r="N15" s="31" t="s">
        <v>141</v>
      </c>
      <c r="O15" s="31" t="s">
        <v>981</v>
      </c>
      <c r="P15" s="31" t="s">
        <v>982</v>
      </c>
      <c r="Q15" s="31" t="s">
        <v>983</v>
      </c>
      <c r="R15" s="31" t="s">
        <v>457</v>
      </c>
      <c r="S15" s="31" t="s">
        <v>984</v>
      </c>
      <c r="T15" s="31" t="s">
        <v>985</v>
      </c>
      <c r="U15" s="81"/>
      <c r="V15" s="82"/>
      <c r="W15" s="82"/>
      <c r="X15" s="82"/>
      <c r="Y15" s="82"/>
      <c r="Z15" s="82"/>
      <c r="AA15" s="82"/>
      <c r="AB15" s="82"/>
      <c r="AC15" s="82"/>
      <c r="AD15" s="82"/>
      <c r="AE15" s="83"/>
      <c r="AF15" s="6"/>
      <c r="AG15" s="6"/>
      <c r="AH15" s="6"/>
      <c r="AI15" s="6"/>
    </row>
    <row r="16">
      <c r="A16" s="121" t="s">
        <v>217</v>
      </c>
      <c r="B16" s="1" t="s">
        <v>2276</v>
      </c>
      <c r="C16" s="1" t="s">
        <v>1062</v>
      </c>
      <c r="D16" s="1" t="s">
        <v>1055</v>
      </c>
      <c r="E16" s="8">
        <v>2.87E8</v>
      </c>
      <c r="F16" s="1">
        <v>75.0</v>
      </c>
      <c r="G16" s="1" t="s">
        <v>24</v>
      </c>
      <c r="H16" s="1" t="str">
        <f t="shared" si="2"/>
        <v>8</v>
      </c>
      <c r="I16" s="7">
        <v>38971.0</v>
      </c>
      <c r="J16" s="64"/>
      <c r="K16" s="1">
        <v>41.9</v>
      </c>
      <c r="L16" s="1">
        <v>41.0</v>
      </c>
      <c r="M16" s="1" t="s">
        <v>1098</v>
      </c>
      <c r="N16" s="1" t="s">
        <v>2278</v>
      </c>
      <c r="O16" s="1" t="s">
        <v>1100</v>
      </c>
      <c r="P16" s="1" t="s">
        <v>1101</v>
      </c>
      <c r="Q16" s="1" t="s">
        <v>1102</v>
      </c>
      <c r="R16" s="1" t="s">
        <v>1103</v>
      </c>
      <c r="S16" s="1">
        <v>5.599072609E9</v>
      </c>
      <c r="T16" s="1">
        <v>5.599072609E9</v>
      </c>
      <c r="AE16" s="65"/>
    </row>
    <row r="17">
      <c r="A17" s="121" t="s">
        <v>593</v>
      </c>
      <c r="B17" s="1" t="s">
        <v>2020</v>
      </c>
      <c r="C17" s="1" t="s">
        <v>1120</v>
      </c>
      <c r="D17" s="1" t="s">
        <v>23</v>
      </c>
      <c r="E17" s="8">
        <v>2.97E8</v>
      </c>
      <c r="F17" s="1">
        <v>65.0</v>
      </c>
      <c r="G17" s="1" t="s">
        <v>24</v>
      </c>
      <c r="H17" s="1" t="str">
        <f t="shared" si="2"/>
        <v>8</v>
      </c>
      <c r="I17" s="7">
        <v>39072.0</v>
      </c>
      <c r="J17" s="1" t="s">
        <v>497</v>
      </c>
      <c r="K17" s="1">
        <v>55.0</v>
      </c>
      <c r="L17" s="1">
        <v>48.0</v>
      </c>
      <c r="M17" s="141" t="s">
        <v>1098</v>
      </c>
      <c r="N17" s="141" t="s">
        <v>49</v>
      </c>
      <c r="O17" s="1" t="s">
        <v>678</v>
      </c>
      <c r="P17" s="1" t="s">
        <v>1980</v>
      </c>
      <c r="Q17" s="1" t="s">
        <v>1981</v>
      </c>
      <c r="R17" s="1" t="s">
        <v>1178</v>
      </c>
      <c r="S17" s="1" t="s">
        <v>1982</v>
      </c>
      <c r="T17" s="1">
        <v>4.08794988E9</v>
      </c>
      <c r="AE17" s="65"/>
    </row>
    <row r="18">
      <c r="A18" s="246" t="s">
        <v>1127</v>
      </c>
      <c r="B18" s="267" t="s">
        <v>121</v>
      </c>
      <c r="C18" s="267" t="s">
        <v>1129</v>
      </c>
      <c r="D18" s="267" t="s">
        <v>1055</v>
      </c>
      <c r="E18" s="269">
        <v>2.93E8</v>
      </c>
      <c r="F18" s="267">
        <v>75.0</v>
      </c>
      <c r="G18" s="267" t="s">
        <v>24</v>
      </c>
      <c r="H18" s="267" t="str">
        <f t="shared" si="2"/>
        <v>8</v>
      </c>
      <c r="I18" s="325">
        <v>38853.0</v>
      </c>
      <c r="J18" s="326"/>
      <c r="K18" s="267">
        <v>58.0</v>
      </c>
      <c r="L18" s="267">
        <v>58.0</v>
      </c>
      <c r="M18" s="327" t="s">
        <v>1098</v>
      </c>
      <c r="N18" s="327" t="s">
        <v>49</v>
      </c>
      <c r="O18" s="267" t="s">
        <v>58</v>
      </c>
      <c r="P18" s="267" t="s">
        <v>59</v>
      </c>
      <c r="Q18" s="267" t="s">
        <v>43</v>
      </c>
      <c r="R18" s="267" t="s">
        <v>44</v>
      </c>
      <c r="S18" s="267" t="s">
        <v>2199</v>
      </c>
      <c r="T18" s="267" t="s">
        <v>2200</v>
      </c>
      <c r="U18" s="82"/>
      <c r="V18" s="82"/>
      <c r="W18" s="82"/>
      <c r="X18" s="82"/>
      <c r="Y18" s="82"/>
      <c r="Z18" s="82"/>
      <c r="AA18" s="82"/>
      <c r="AB18" s="82"/>
      <c r="AC18" s="82"/>
      <c r="AD18" s="82"/>
      <c r="AE18" s="83"/>
      <c r="AF18" s="6"/>
      <c r="AG18" s="6"/>
      <c r="AH18" s="6"/>
      <c r="AI18" s="6"/>
    </row>
    <row r="19">
      <c r="A19" s="121" t="s">
        <v>2004</v>
      </c>
      <c r="B19" s="1" t="s">
        <v>2206</v>
      </c>
      <c r="C19" s="1" t="s">
        <v>2006</v>
      </c>
      <c r="D19" s="1" t="s">
        <v>1055</v>
      </c>
      <c r="E19" s="8">
        <v>2.89E8</v>
      </c>
      <c r="F19" s="1">
        <v>75.0</v>
      </c>
      <c r="G19" s="1" t="s">
        <v>24</v>
      </c>
      <c r="H19" s="1" t="str">
        <f t="shared" si="2"/>
        <v>8</v>
      </c>
      <c r="I19" s="7">
        <v>39079.0</v>
      </c>
      <c r="J19" s="1" t="s">
        <v>1057</v>
      </c>
      <c r="K19" s="1" t="s">
        <v>1314</v>
      </c>
      <c r="L19" s="1">
        <v>60.0</v>
      </c>
      <c r="M19" s="141"/>
      <c r="N19" s="141" t="s">
        <v>972</v>
      </c>
      <c r="O19" s="1" t="s">
        <v>2010</v>
      </c>
      <c r="P19" s="1" t="s">
        <v>203</v>
      </c>
      <c r="Q19" s="1" t="s">
        <v>2011</v>
      </c>
      <c r="R19" s="1">
        <v>95037.0</v>
      </c>
      <c r="S19" s="1" t="s">
        <v>2010</v>
      </c>
      <c r="T19" s="1" t="s">
        <v>2012</v>
      </c>
      <c r="V19" s="6"/>
      <c r="W19" s="6"/>
      <c r="X19" s="6"/>
      <c r="Y19" s="6"/>
      <c r="Z19" s="6"/>
      <c r="AA19" s="6"/>
      <c r="AB19" s="6"/>
      <c r="AC19" s="6"/>
      <c r="AD19" s="6"/>
      <c r="AE19" s="89"/>
      <c r="AF19" s="6"/>
      <c r="AG19" s="6"/>
      <c r="AH19" s="6"/>
      <c r="AI19" s="6"/>
    </row>
    <row r="20">
      <c r="A20" s="121" t="s">
        <v>2095</v>
      </c>
      <c r="B20" s="1" t="s">
        <v>2097</v>
      </c>
      <c r="C20" s="1" t="s">
        <v>2098</v>
      </c>
      <c r="D20" s="1" t="s">
        <v>1055</v>
      </c>
      <c r="E20" s="8">
        <v>2.94E8</v>
      </c>
      <c r="F20" s="1">
        <v>75.0</v>
      </c>
      <c r="G20" s="1" t="s">
        <v>24</v>
      </c>
      <c r="H20" s="1" t="str">
        <f t="shared" si="2"/>
        <v>8</v>
      </c>
      <c r="I20" s="7">
        <v>38956.0</v>
      </c>
      <c r="J20" s="1" t="s">
        <v>1057</v>
      </c>
      <c r="K20" s="1">
        <v>46.0</v>
      </c>
      <c r="L20" s="1">
        <v>45.8</v>
      </c>
      <c r="M20" s="86" t="s">
        <v>1614</v>
      </c>
      <c r="N20" s="86" t="s">
        <v>97</v>
      </c>
      <c r="O20" s="1" t="s">
        <v>2101</v>
      </c>
      <c r="P20" s="1" t="s">
        <v>109</v>
      </c>
      <c r="Q20" s="1" t="s">
        <v>2104</v>
      </c>
      <c r="R20" s="1" t="s">
        <v>82</v>
      </c>
      <c r="S20" s="1" t="s">
        <v>2105</v>
      </c>
      <c r="T20" s="1" t="s">
        <v>2106</v>
      </c>
      <c r="AE20" s="65"/>
    </row>
    <row r="21">
      <c r="A21" s="328" t="s">
        <v>2107</v>
      </c>
      <c r="B21" s="33" t="s">
        <v>2108</v>
      </c>
      <c r="C21" s="33" t="s">
        <v>2109</v>
      </c>
      <c r="D21" s="33" t="s">
        <v>1055</v>
      </c>
      <c r="E21" s="34">
        <v>2.96E8</v>
      </c>
      <c r="F21" s="33">
        <v>75.0</v>
      </c>
      <c r="G21" s="33" t="s">
        <v>24</v>
      </c>
      <c r="H21" s="33" t="str">
        <f t="shared" si="2"/>
        <v>8</v>
      </c>
      <c r="I21" s="32">
        <v>39001.0</v>
      </c>
      <c r="J21" s="33" t="s">
        <v>1057</v>
      </c>
      <c r="K21" s="33">
        <v>51.0</v>
      </c>
      <c r="L21" s="33">
        <v>50.0</v>
      </c>
      <c r="M21" s="140" t="s">
        <v>1614</v>
      </c>
      <c r="N21" s="140" t="s">
        <v>26</v>
      </c>
      <c r="O21" s="33" t="s">
        <v>344</v>
      </c>
      <c r="P21" s="33" t="s">
        <v>1101</v>
      </c>
      <c r="Q21" s="33" t="s">
        <v>2110</v>
      </c>
      <c r="R21" s="33" t="s">
        <v>2111</v>
      </c>
      <c r="S21" s="33" t="s">
        <v>2112</v>
      </c>
      <c r="T21" s="33">
        <v>5.599941741E9</v>
      </c>
      <c r="U21" s="120"/>
      <c r="V21" s="120"/>
      <c r="W21" s="120"/>
      <c r="X21" s="120"/>
      <c r="Y21" s="120"/>
      <c r="Z21" s="120"/>
      <c r="AA21" s="120"/>
      <c r="AB21" s="120"/>
      <c r="AC21" s="120"/>
      <c r="AD21" s="120"/>
      <c r="AE21" s="108"/>
    </row>
    <row r="22">
      <c r="A22" s="28" t="s">
        <v>2142</v>
      </c>
      <c r="B22" s="31" t="s">
        <v>2154</v>
      </c>
      <c r="C22" s="31" t="s">
        <v>2145</v>
      </c>
      <c r="D22" s="31" t="s">
        <v>1055</v>
      </c>
      <c r="E22" s="36">
        <v>2.77E8</v>
      </c>
      <c r="F22" s="31">
        <v>75.0</v>
      </c>
      <c r="G22" s="31" t="s">
        <v>24</v>
      </c>
      <c r="H22" s="31" t="str">
        <f t="shared" si="2"/>
        <v>8</v>
      </c>
      <c r="I22" s="39">
        <v>38982.0</v>
      </c>
      <c r="J22" s="276"/>
      <c r="K22" s="31">
        <v>55.2</v>
      </c>
      <c r="L22" s="31">
        <v>54.5</v>
      </c>
      <c r="M22" s="40" t="s">
        <v>1098</v>
      </c>
      <c r="N22" s="40" t="s">
        <v>26</v>
      </c>
      <c r="O22" s="31" t="s">
        <v>1521</v>
      </c>
      <c r="P22" s="31" t="s">
        <v>1139</v>
      </c>
      <c r="Q22" s="31" t="s">
        <v>2151</v>
      </c>
      <c r="R22" s="31" t="s">
        <v>2152</v>
      </c>
      <c r="S22" s="31" t="s">
        <v>2153</v>
      </c>
      <c r="T22" s="31">
        <v>9.168373527E9</v>
      </c>
      <c r="U22" s="81"/>
      <c r="V22" s="81"/>
      <c r="W22" s="81"/>
      <c r="X22" s="81"/>
      <c r="Y22" s="81"/>
      <c r="Z22" s="81"/>
      <c r="AA22" s="81"/>
      <c r="AB22" s="81"/>
      <c r="AC22" s="81"/>
      <c r="AD22" s="81"/>
      <c r="AE22" s="177"/>
    </row>
    <row r="23">
      <c r="A23" s="121" t="s">
        <v>1636</v>
      </c>
      <c r="B23" s="1" t="s">
        <v>2150</v>
      </c>
      <c r="C23" s="1" t="s">
        <v>1656</v>
      </c>
      <c r="D23" s="1" t="s">
        <v>1055</v>
      </c>
      <c r="E23" s="8">
        <v>2.79E8</v>
      </c>
      <c r="F23" s="1">
        <v>75.0</v>
      </c>
      <c r="G23" s="1" t="s">
        <v>24</v>
      </c>
      <c r="H23" s="1" t="str">
        <f t="shared" si="2"/>
        <v>8</v>
      </c>
      <c r="I23" s="7">
        <v>38734.0</v>
      </c>
      <c r="J23" s="1" t="s">
        <v>1057</v>
      </c>
      <c r="K23" s="1">
        <v>55.0</v>
      </c>
      <c r="L23" s="1">
        <v>60.0</v>
      </c>
      <c r="M23" s="86" t="s">
        <v>1098</v>
      </c>
      <c r="N23" s="86" t="s">
        <v>26</v>
      </c>
      <c r="O23" s="1" t="s">
        <v>1521</v>
      </c>
      <c r="P23" s="1" t="s">
        <v>1800</v>
      </c>
      <c r="Q23" s="1" t="s">
        <v>1140</v>
      </c>
      <c r="R23" s="1">
        <v>95833.0</v>
      </c>
      <c r="S23" s="1" t="s">
        <v>1801</v>
      </c>
      <c r="T23" s="1" t="s">
        <v>1803</v>
      </c>
      <c r="AE23" s="65"/>
    </row>
    <row r="24">
      <c r="A24" s="121" t="s">
        <v>2169</v>
      </c>
      <c r="B24" s="1" t="s">
        <v>2171</v>
      </c>
      <c r="C24" s="1" t="s">
        <v>2173</v>
      </c>
      <c r="D24" s="1" t="s">
        <v>1055</v>
      </c>
      <c r="E24" s="8">
        <v>2.92E8</v>
      </c>
      <c r="F24" s="1">
        <v>75.0</v>
      </c>
      <c r="G24" s="1" t="s">
        <v>24</v>
      </c>
      <c r="H24" s="1" t="str">
        <f t="shared" si="2"/>
        <v>8</v>
      </c>
      <c r="I24" s="7">
        <v>38803.0</v>
      </c>
      <c r="J24" s="64"/>
      <c r="K24" s="1">
        <v>60.4</v>
      </c>
      <c r="L24" s="1">
        <v>63.0</v>
      </c>
      <c r="M24" s="86" t="s">
        <v>1098</v>
      </c>
      <c r="N24" s="86" t="s">
        <v>26</v>
      </c>
      <c r="O24" s="1" t="s">
        <v>41</v>
      </c>
      <c r="P24" s="1" t="s">
        <v>59</v>
      </c>
      <c r="Q24" s="1" t="s">
        <v>2180</v>
      </c>
      <c r="R24" s="1" t="s">
        <v>44</v>
      </c>
      <c r="S24" s="1" t="s">
        <v>2181</v>
      </c>
      <c r="T24" s="1">
        <v>4.084312557E9</v>
      </c>
      <c r="AE24" s="65"/>
    </row>
    <row r="25">
      <c r="A25" s="328" t="s">
        <v>2389</v>
      </c>
      <c r="B25" s="33" t="s">
        <v>1135</v>
      </c>
      <c r="C25" s="33" t="s">
        <v>2390</v>
      </c>
      <c r="D25" s="33" t="s">
        <v>1055</v>
      </c>
      <c r="E25" s="34">
        <v>2.95E8</v>
      </c>
      <c r="F25" s="33">
        <v>75.0</v>
      </c>
      <c r="G25" s="33" t="s">
        <v>24</v>
      </c>
      <c r="H25" s="33" t="str">
        <f t="shared" si="2"/>
        <v>8</v>
      </c>
      <c r="I25" s="32">
        <v>38969.0</v>
      </c>
      <c r="J25" s="33" t="s">
        <v>1057</v>
      </c>
      <c r="K25" s="33" t="s">
        <v>1314</v>
      </c>
      <c r="L25" s="33">
        <v>62.0</v>
      </c>
      <c r="M25" s="200"/>
      <c r="N25" s="200" t="s">
        <v>115</v>
      </c>
      <c r="O25" s="33" t="s">
        <v>108</v>
      </c>
      <c r="P25" s="33" t="s">
        <v>109</v>
      </c>
      <c r="Q25" s="33" t="s">
        <v>308</v>
      </c>
      <c r="R25" s="33" t="s">
        <v>82</v>
      </c>
      <c r="S25" s="33" t="s">
        <v>2391</v>
      </c>
      <c r="T25" s="33" t="s">
        <v>2392</v>
      </c>
      <c r="U25" s="120"/>
      <c r="V25" s="120"/>
      <c r="W25" s="120"/>
      <c r="X25" s="120"/>
      <c r="Y25" s="120"/>
      <c r="Z25" s="120"/>
      <c r="AA25" s="120"/>
      <c r="AB25" s="120"/>
      <c r="AC25" s="120"/>
      <c r="AD25" s="120"/>
      <c r="AE25" s="108"/>
    </row>
    <row r="26">
      <c r="A26" s="28" t="s">
        <v>1317</v>
      </c>
      <c r="B26" s="31" t="s">
        <v>2062</v>
      </c>
      <c r="C26" s="31" t="s">
        <v>2064</v>
      </c>
      <c r="D26" s="31" t="s">
        <v>1055</v>
      </c>
      <c r="E26" s="36">
        <v>2.96E8</v>
      </c>
      <c r="F26" s="31">
        <v>75.0</v>
      </c>
      <c r="G26" s="31" t="s">
        <v>24</v>
      </c>
      <c r="H26" s="31" t="str">
        <f t="shared" si="2"/>
        <v>8</v>
      </c>
      <c r="I26" s="39">
        <v>38954.0</v>
      </c>
      <c r="J26" s="31" t="s">
        <v>1057</v>
      </c>
      <c r="K26" s="31" t="s">
        <v>1314</v>
      </c>
      <c r="L26" s="31">
        <v>47.5</v>
      </c>
      <c r="M26" s="329"/>
      <c r="N26" s="329" t="s">
        <v>169</v>
      </c>
      <c r="O26" s="31" t="s">
        <v>2072</v>
      </c>
      <c r="P26" s="31" t="s">
        <v>1101</v>
      </c>
      <c r="Q26" s="31" t="s">
        <v>2073</v>
      </c>
      <c r="R26" s="31" t="s">
        <v>1990</v>
      </c>
      <c r="S26" s="31" t="s">
        <v>2075</v>
      </c>
      <c r="T26" s="31" t="s">
        <v>2077</v>
      </c>
      <c r="U26" s="81"/>
      <c r="V26" s="81"/>
      <c r="W26" s="81"/>
      <c r="X26" s="81"/>
      <c r="Y26" s="81"/>
      <c r="Z26" s="81"/>
      <c r="AA26" s="81"/>
      <c r="AB26" s="81"/>
      <c r="AC26" s="81"/>
      <c r="AD26" s="81"/>
      <c r="AE26" s="177"/>
    </row>
    <row r="27">
      <c r="A27" s="328" t="s">
        <v>2078</v>
      </c>
      <c r="B27" s="33" t="s">
        <v>2079</v>
      </c>
      <c r="C27" s="33" t="s">
        <v>2080</v>
      </c>
      <c r="D27" s="33" t="s">
        <v>1055</v>
      </c>
      <c r="E27" s="34">
        <v>2.97E8</v>
      </c>
      <c r="F27" s="33">
        <v>75.0</v>
      </c>
      <c r="G27" s="33" t="s">
        <v>24</v>
      </c>
      <c r="H27" s="33" t="str">
        <f t="shared" si="2"/>
        <v>8</v>
      </c>
      <c r="I27" s="32">
        <v>38794.0</v>
      </c>
      <c r="J27" s="33" t="s">
        <v>1057</v>
      </c>
      <c r="K27" s="33" t="s">
        <v>1314</v>
      </c>
      <c r="L27" s="33">
        <v>60.0</v>
      </c>
      <c r="M27" s="104"/>
      <c r="N27" s="104" t="s">
        <v>169</v>
      </c>
      <c r="O27" s="33" t="s">
        <v>2086</v>
      </c>
      <c r="P27" s="33" t="s">
        <v>2087</v>
      </c>
      <c r="Q27" s="33" t="s">
        <v>2088</v>
      </c>
      <c r="R27" s="33" t="s">
        <v>392</v>
      </c>
      <c r="S27" s="33" t="s">
        <v>2091</v>
      </c>
      <c r="T27" s="33">
        <v>9.255771268E9</v>
      </c>
      <c r="U27" s="120"/>
      <c r="V27" s="120"/>
      <c r="W27" s="120"/>
      <c r="X27" s="120"/>
      <c r="Y27" s="120"/>
      <c r="Z27" s="120"/>
      <c r="AA27" s="120"/>
      <c r="AB27" s="120"/>
      <c r="AC27" s="120"/>
      <c r="AD27" s="120"/>
      <c r="AE27" s="108"/>
    </row>
    <row r="28">
      <c r="A28" s="236" t="s">
        <v>2230</v>
      </c>
      <c r="B28" s="238" t="s">
        <v>571</v>
      </c>
      <c r="C28" s="238" t="s">
        <v>2231</v>
      </c>
      <c r="D28" s="238" t="s">
        <v>1055</v>
      </c>
      <c r="E28" s="243">
        <v>2.95E8</v>
      </c>
      <c r="F28" s="238">
        <v>75.0</v>
      </c>
      <c r="G28" s="238" t="s">
        <v>24</v>
      </c>
      <c r="H28" s="238" t="str">
        <f t="shared" si="2"/>
        <v>9</v>
      </c>
      <c r="I28" s="245">
        <v>38396.0</v>
      </c>
      <c r="J28" s="238" t="s">
        <v>1057</v>
      </c>
      <c r="K28" s="238" t="s">
        <v>1314</v>
      </c>
      <c r="L28" s="238">
        <v>93.0</v>
      </c>
      <c r="M28" s="31"/>
      <c r="N28" s="31" t="s">
        <v>2234</v>
      </c>
      <c r="O28" s="31" t="s">
        <v>2235</v>
      </c>
      <c r="P28" s="31" t="s">
        <v>2236</v>
      </c>
      <c r="Q28" s="31" t="s">
        <v>2237</v>
      </c>
      <c r="R28" s="31" t="s">
        <v>2238</v>
      </c>
      <c r="S28" s="31" t="s">
        <v>2239</v>
      </c>
      <c r="T28" s="31" t="s">
        <v>2240</v>
      </c>
      <c r="U28" s="81"/>
      <c r="V28" s="81"/>
      <c r="W28" s="81"/>
      <c r="X28" s="81"/>
      <c r="Y28" s="81"/>
      <c r="Z28" s="81"/>
      <c r="AA28" s="81"/>
      <c r="AB28" s="81"/>
      <c r="AC28" s="81"/>
      <c r="AD28" s="81"/>
      <c r="AE28" s="177"/>
    </row>
    <row r="29">
      <c r="A29" s="121" t="s">
        <v>2196</v>
      </c>
      <c r="B29" s="1" t="s">
        <v>2108</v>
      </c>
      <c r="C29" s="1" t="s">
        <v>2198</v>
      </c>
      <c r="D29" s="1" t="s">
        <v>1055</v>
      </c>
      <c r="E29" s="8">
        <v>2.83E8</v>
      </c>
      <c r="F29" s="1">
        <v>75.0</v>
      </c>
      <c r="G29" s="1" t="s">
        <v>24</v>
      </c>
      <c r="H29" s="1" t="str">
        <f t="shared" si="2"/>
        <v>9</v>
      </c>
      <c r="I29" s="7">
        <v>38662.0</v>
      </c>
      <c r="J29" s="64"/>
      <c r="K29" s="1">
        <v>46.0</v>
      </c>
      <c r="L29" s="1" t="str">
        <f>2.2*20.5</f>
        <v>45.1</v>
      </c>
      <c r="M29" s="1" t="s">
        <v>1098</v>
      </c>
      <c r="N29" s="1" t="s">
        <v>141</v>
      </c>
      <c r="O29" s="1" t="s">
        <v>881</v>
      </c>
      <c r="P29" s="1" t="s">
        <v>2202</v>
      </c>
      <c r="Q29" s="1" t="s">
        <v>2203</v>
      </c>
      <c r="R29" s="1" t="s">
        <v>884</v>
      </c>
      <c r="S29" s="1" t="s">
        <v>2204</v>
      </c>
      <c r="T29" s="1">
        <v>8.087808154E9</v>
      </c>
      <c r="AE29" s="65"/>
    </row>
    <row r="30">
      <c r="A30" s="343" t="s">
        <v>778</v>
      </c>
      <c r="B30" s="93" t="s">
        <v>2227</v>
      </c>
      <c r="C30" s="93" t="s">
        <v>780</v>
      </c>
      <c r="D30" s="93" t="s">
        <v>1055</v>
      </c>
      <c r="E30" s="112">
        <v>2.95E8</v>
      </c>
      <c r="F30" s="93">
        <v>75.0</v>
      </c>
      <c r="G30" s="93" t="s">
        <v>24</v>
      </c>
      <c r="H30" s="93" t="str">
        <f t="shared" si="2"/>
        <v>9</v>
      </c>
      <c r="I30" s="115">
        <v>38372.0</v>
      </c>
      <c r="J30" s="93" t="s">
        <v>1057</v>
      </c>
      <c r="K30" s="93" t="s">
        <v>1314</v>
      </c>
      <c r="L30" s="93">
        <v>68.0</v>
      </c>
      <c r="M30" s="1"/>
      <c r="N30" s="1" t="s">
        <v>2228</v>
      </c>
      <c r="O30" s="1" t="s">
        <v>328</v>
      </c>
      <c r="P30" s="1" t="s">
        <v>421</v>
      </c>
      <c r="Q30" s="1" t="s">
        <v>781</v>
      </c>
      <c r="R30" s="1" t="s">
        <v>2229</v>
      </c>
      <c r="S30" s="1" t="s">
        <v>783</v>
      </c>
      <c r="T30" s="1" t="s">
        <v>784</v>
      </c>
      <c r="AE30" s="65"/>
    </row>
    <row r="31">
      <c r="A31" s="28" t="s">
        <v>1778</v>
      </c>
      <c r="B31" s="31" t="s">
        <v>1186</v>
      </c>
      <c r="C31" s="31" t="s">
        <v>1779</v>
      </c>
      <c r="D31" s="31" t="s">
        <v>23</v>
      </c>
      <c r="E31" s="36">
        <v>2.97E8</v>
      </c>
      <c r="F31" s="31">
        <v>65.0</v>
      </c>
      <c r="G31" s="31" t="s">
        <v>24</v>
      </c>
      <c r="H31" s="31" t="str">
        <f t="shared" si="2"/>
        <v>9</v>
      </c>
      <c r="I31" s="39">
        <v>38692.0</v>
      </c>
      <c r="J31" s="31" t="s">
        <v>497</v>
      </c>
      <c r="K31" s="31"/>
      <c r="L31" s="31">
        <v>52.0</v>
      </c>
      <c r="M31" s="327"/>
      <c r="N31" s="327" t="s">
        <v>49</v>
      </c>
      <c r="O31" s="31" t="s">
        <v>1764</v>
      </c>
      <c r="P31" s="31" t="s">
        <v>1765</v>
      </c>
      <c r="Q31" s="31" t="s">
        <v>1783</v>
      </c>
      <c r="R31" s="31" t="s">
        <v>1767</v>
      </c>
      <c r="S31" s="31" t="s">
        <v>1784</v>
      </c>
      <c r="T31" s="31" t="s">
        <v>1785</v>
      </c>
      <c r="U31" s="81"/>
      <c r="V31" s="81"/>
      <c r="W31" s="81"/>
      <c r="X31" s="81"/>
      <c r="Y31" s="81"/>
      <c r="Z31" s="81"/>
      <c r="AA31" s="81"/>
      <c r="AB31" s="81"/>
      <c r="AC31" s="81"/>
      <c r="AD31" s="81"/>
      <c r="AE31" s="177"/>
    </row>
    <row r="32">
      <c r="A32" s="121" t="s">
        <v>788</v>
      </c>
      <c r="B32" s="1" t="s">
        <v>789</v>
      </c>
      <c r="C32" s="1" t="s">
        <v>790</v>
      </c>
      <c r="D32" s="1" t="s">
        <v>23</v>
      </c>
      <c r="E32" s="8">
        <v>2.96E8</v>
      </c>
      <c r="F32" s="1">
        <v>65.0</v>
      </c>
      <c r="G32" s="1" t="s">
        <v>24</v>
      </c>
      <c r="H32" s="1" t="str">
        <f t="shared" si="2"/>
        <v>9</v>
      </c>
      <c r="I32" s="7">
        <v>38651.0</v>
      </c>
      <c r="J32" s="1" t="s">
        <v>497</v>
      </c>
      <c r="K32" s="1"/>
      <c r="L32" s="1">
        <v>55.0</v>
      </c>
      <c r="M32" s="141"/>
      <c r="N32" s="141" t="s">
        <v>49</v>
      </c>
      <c r="O32" s="1" t="s">
        <v>791</v>
      </c>
      <c r="P32" s="1" t="s">
        <v>143</v>
      </c>
      <c r="Q32" s="1" t="s">
        <v>144</v>
      </c>
      <c r="R32" s="1" t="s">
        <v>792</v>
      </c>
      <c r="S32" s="1" t="s">
        <v>791</v>
      </c>
      <c r="T32" s="1">
        <v>5.413244002E9</v>
      </c>
      <c r="AE32" s="65"/>
    </row>
    <row r="33">
      <c r="A33" s="121" t="s">
        <v>2035</v>
      </c>
      <c r="B33" s="1" t="s">
        <v>1716</v>
      </c>
      <c r="C33" s="1" t="s">
        <v>2036</v>
      </c>
      <c r="D33" s="1" t="s">
        <v>23</v>
      </c>
      <c r="E33" s="8">
        <v>2.93E8</v>
      </c>
      <c r="F33" s="1">
        <v>65.0</v>
      </c>
      <c r="G33" s="1" t="s">
        <v>24</v>
      </c>
      <c r="H33" s="1" t="str">
        <f t="shared" si="2"/>
        <v>9</v>
      </c>
      <c r="I33" s="7">
        <v>38553.0</v>
      </c>
      <c r="J33" s="1" t="s">
        <v>497</v>
      </c>
      <c r="K33" s="1"/>
      <c r="L33" s="1">
        <v>55.55</v>
      </c>
      <c r="M33" s="141"/>
      <c r="N33" s="141" t="s">
        <v>49</v>
      </c>
      <c r="O33" s="1" t="s">
        <v>2037</v>
      </c>
      <c r="P33" s="1" t="s">
        <v>2038</v>
      </c>
      <c r="Q33" s="1" t="s">
        <v>179</v>
      </c>
      <c r="R33" s="1" t="s">
        <v>135</v>
      </c>
      <c r="S33" s="1" t="s">
        <v>2039</v>
      </c>
      <c r="T33" s="1" t="s">
        <v>2040</v>
      </c>
      <c r="AE33" s="65"/>
    </row>
    <row r="34">
      <c r="A34" s="121" t="s">
        <v>1611</v>
      </c>
      <c r="B34" s="1" t="s">
        <v>1612</v>
      </c>
      <c r="C34" s="1" t="s">
        <v>1613</v>
      </c>
      <c r="D34" s="1" t="s">
        <v>23</v>
      </c>
      <c r="E34" s="8">
        <v>2.96E8</v>
      </c>
      <c r="F34" s="1">
        <v>65.0</v>
      </c>
      <c r="G34" s="1" t="s">
        <v>24</v>
      </c>
      <c r="H34" s="1" t="str">
        <f t="shared" si="2"/>
        <v>9</v>
      </c>
      <c r="I34" s="7">
        <v>38379.0</v>
      </c>
      <c r="J34" s="1" t="s">
        <v>497</v>
      </c>
      <c r="K34" s="1">
        <v>62.2</v>
      </c>
      <c r="L34" s="1">
        <v>63.0</v>
      </c>
      <c r="M34" s="141" t="s">
        <v>1098</v>
      </c>
      <c r="N34" s="141" t="s">
        <v>49</v>
      </c>
      <c r="O34" s="1" t="s">
        <v>1063</v>
      </c>
      <c r="P34" s="1" t="s">
        <v>606</v>
      </c>
      <c r="Q34" s="1" t="s">
        <v>607</v>
      </c>
      <c r="R34" s="1" t="s">
        <v>608</v>
      </c>
      <c r="S34" s="1" t="s">
        <v>1615</v>
      </c>
      <c r="T34" s="1">
        <v>5.103042148E9</v>
      </c>
      <c r="AE34" s="65"/>
    </row>
    <row r="35">
      <c r="A35" s="121" t="s">
        <v>1975</v>
      </c>
      <c r="B35" s="1" t="s">
        <v>76</v>
      </c>
      <c r="C35" s="1" t="s">
        <v>1976</v>
      </c>
      <c r="D35" s="1" t="s">
        <v>23</v>
      </c>
      <c r="E35" s="8">
        <v>2.89E8</v>
      </c>
      <c r="F35" s="1">
        <v>65.0</v>
      </c>
      <c r="G35" s="1" t="s">
        <v>24</v>
      </c>
      <c r="H35" s="1" t="str">
        <f t="shared" si="2"/>
        <v>9</v>
      </c>
      <c r="I35" s="7">
        <v>38392.0</v>
      </c>
      <c r="J35" s="1" t="s">
        <v>497</v>
      </c>
      <c r="K35" s="1"/>
      <c r="L35" s="1">
        <v>72.0</v>
      </c>
      <c r="M35" s="141"/>
      <c r="N35" s="141" t="s">
        <v>49</v>
      </c>
      <c r="O35" s="1" t="s">
        <v>1389</v>
      </c>
      <c r="P35" s="1" t="s">
        <v>226</v>
      </c>
      <c r="Q35" s="1" t="s">
        <v>179</v>
      </c>
      <c r="R35" s="1" t="s">
        <v>135</v>
      </c>
      <c r="S35" s="1" t="s">
        <v>1978</v>
      </c>
      <c r="T35" s="1" t="s">
        <v>1979</v>
      </c>
      <c r="AE35" s="65"/>
    </row>
    <row r="36">
      <c r="A36" s="121" t="s">
        <v>2217</v>
      </c>
      <c r="B36" s="1" t="s">
        <v>2218</v>
      </c>
      <c r="C36" s="1" t="s">
        <v>2219</v>
      </c>
      <c r="D36" s="1" t="s">
        <v>1055</v>
      </c>
      <c r="E36" s="8">
        <v>2.9E8</v>
      </c>
      <c r="F36" s="1">
        <v>75.0</v>
      </c>
      <c r="G36" s="1" t="s">
        <v>24</v>
      </c>
      <c r="H36" s="1" t="str">
        <f t="shared" si="2"/>
        <v>9</v>
      </c>
      <c r="I36" s="7">
        <v>38507.0</v>
      </c>
      <c r="J36" s="64"/>
      <c r="K36" s="1">
        <v>78.0</v>
      </c>
      <c r="L36" s="1">
        <v>80.0</v>
      </c>
      <c r="M36" s="141" t="s">
        <v>1098</v>
      </c>
      <c r="N36" s="141" t="s">
        <v>49</v>
      </c>
      <c r="O36" s="1" t="s">
        <v>328</v>
      </c>
      <c r="P36" s="1" t="s">
        <v>421</v>
      </c>
      <c r="Q36" s="1" t="s">
        <v>2346</v>
      </c>
      <c r="R36" s="1" t="s">
        <v>2347</v>
      </c>
      <c r="S36" s="1" t="s">
        <v>2348</v>
      </c>
      <c r="T36" s="1" t="s">
        <v>2349</v>
      </c>
      <c r="AE36" s="65"/>
    </row>
    <row r="37">
      <c r="A37" s="343" t="s">
        <v>1608</v>
      </c>
      <c r="B37" s="93" t="s">
        <v>594</v>
      </c>
      <c r="C37" s="93" t="s">
        <v>595</v>
      </c>
      <c r="D37" s="93" t="s">
        <v>23</v>
      </c>
      <c r="E37" s="112">
        <v>2.94E8</v>
      </c>
      <c r="F37" s="93">
        <v>65.0</v>
      </c>
      <c r="G37" s="93" t="s">
        <v>24</v>
      </c>
      <c r="H37" s="93" t="str">
        <f t="shared" si="2"/>
        <v>9</v>
      </c>
      <c r="I37" s="115">
        <v>38570.0</v>
      </c>
      <c r="J37" s="93" t="s">
        <v>497</v>
      </c>
      <c r="K37" s="93">
        <v>90.6</v>
      </c>
      <c r="L37" s="93">
        <v>90.0</v>
      </c>
      <c r="M37" s="141" t="s">
        <v>1614</v>
      </c>
      <c r="N37" s="141" t="s">
        <v>49</v>
      </c>
      <c r="O37" s="1" t="s">
        <v>596</v>
      </c>
      <c r="P37" s="1" t="s">
        <v>481</v>
      </c>
      <c r="Q37" s="1" t="s">
        <v>597</v>
      </c>
      <c r="R37" s="1" t="s">
        <v>598</v>
      </c>
      <c r="S37" s="1" t="s">
        <v>599</v>
      </c>
      <c r="T37" s="1" t="s">
        <v>600</v>
      </c>
      <c r="V37" s="6"/>
      <c r="W37" s="6"/>
      <c r="X37" s="6"/>
      <c r="Y37" s="6"/>
      <c r="Z37" s="6"/>
      <c r="AA37" s="6"/>
      <c r="AB37" s="6"/>
      <c r="AC37" s="6"/>
      <c r="AD37" s="6"/>
      <c r="AE37" s="89"/>
      <c r="AF37" s="6"/>
      <c r="AG37" s="6"/>
      <c r="AH37" s="6"/>
      <c r="AI37" s="6"/>
    </row>
    <row r="38">
      <c r="A38" s="113" t="s">
        <v>1123</v>
      </c>
      <c r="B38" s="114" t="s">
        <v>1124</v>
      </c>
      <c r="C38" s="114" t="s">
        <v>1125</v>
      </c>
      <c r="D38" s="114" t="s">
        <v>1055</v>
      </c>
      <c r="E38" s="116">
        <v>2.9E8</v>
      </c>
      <c r="F38" s="114">
        <v>75.0</v>
      </c>
      <c r="G38" s="114" t="s">
        <v>24</v>
      </c>
      <c r="H38" s="114" t="str">
        <f t="shared" si="2"/>
        <v>9</v>
      </c>
      <c r="I38" s="118">
        <v>38428.0</v>
      </c>
      <c r="J38" s="184"/>
      <c r="K38" s="114">
        <v>55.0</v>
      </c>
      <c r="L38" s="114">
        <v>53.0</v>
      </c>
      <c r="M38" s="140" t="s">
        <v>1098</v>
      </c>
      <c r="N38" s="140" t="s">
        <v>26</v>
      </c>
      <c r="O38" s="114" t="s">
        <v>1268</v>
      </c>
      <c r="P38" s="114" t="s">
        <v>28</v>
      </c>
      <c r="Q38" s="114" t="s">
        <v>1825</v>
      </c>
      <c r="R38" s="114" t="s">
        <v>30</v>
      </c>
      <c r="S38" s="114" t="s">
        <v>2164</v>
      </c>
      <c r="T38" s="114" t="s">
        <v>2166</v>
      </c>
      <c r="U38" s="191"/>
      <c r="V38" s="120"/>
      <c r="W38" s="120"/>
      <c r="X38" s="120"/>
      <c r="Y38" s="120"/>
      <c r="Z38" s="120"/>
      <c r="AA38" s="120"/>
      <c r="AB38" s="120"/>
      <c r="AC38" s="120"/>
      <c r="AD38" s="120"/>
      <c r="AE38" s="108"/>
    </row>
    <row r="39">
      <c r="A39" s="121" t="s">
        <v>1204</v>
      </c>
      <c r="B39" s="1" t="s">
        <v>1206</v>
      </c>
      <c r="C39" s="1" t="s">
        <v>1208</v>
      </c>
      <c r="D39" s="1" t="s">
        <v>23</v>
      </c>
      <c r="E39" s="8">
        <v>2.96E8</v>
      </c>
      <c r="F39" s="1">
        <v>65.0</v>
      </c>
      <c r="G39" s="1" t="s">
        <v>24</v>
      </c>
      <c r="H39" s="1" t="str">
        <f t="shared" si="2"/>
        <v>9</v>
      </c>
      <c r="I39" s="7">
        <v>38559.0</v>
      </c>
      <c r="J39" s="1" t="s">
        <v>497</v>
      </c>
      <c r="K39" s="1" t="s">
        <v>1314</v>
      </c>
      <c r="L39" s="1">
        <v>55.0</v>
      </c>
      <c r="M39" s="86"/>
      <c r="N39" s="86" t="s">
        <v>26</v>
      </c>
      <c r="O39" s="1" t="s">
        <v>637</v>
      </c>
      <c r="P39" s="1" t="s">
        <v>606</v>
      </c>
      <c r="Q39" s="1" t="s">
        <v>1213</v>
      </c>
      <c r="R39" s="1" t="s">
        <v>1214</v>
      </c>
      <c r="S39" s="1" t="s">
        <v>1216</v>
      </c>
      <c r="T39" s="1" t="s">
        <v>1218</v>
      </c>
      <c r="AE39" s="65"/>
    </row>
    <row r="40">
      <c r="A40" s="349" t="s">
        <v>1258</v>
      </c>
      <c r="B40" s="241" t="s">
        <v>1259</v>
      </c>
      <c r="C40" s="239" t="s">
        <v>1260</v>
      </c>
      <c r="D40" s="241" t="s">
        <v>1055</v>
      </c>
      <c r="E40" s="241" t="s">
        <v>2116</v>
      </c>
      <c r="F40" s="241">
        <v>65.0</v>
      </c>
      <c r="G40" s="241" t="s">
        <v>24</v>
      </c>
      <c r="H40" s="351" t="str">
        <f t="shared" si="2"/>
        <v>9</v>
      </c>
      <c r="I40" s="242">
        <v>38602.0</v>
      </c>
      <c r="J40" s="241" t="s">
        <v>497</v>
      </c>
      <c r="K40" s="241">
        <v>58.0</v>
      </c>
      <c r="L40" s="241">
        <v>55.0</v>
      </c>
      <c r="M40" s="352" t="s">
        <v>1614</v>
      </c>
      <c r="N40" s="352" t="s">
        <v>26</v>
      </c>
      <c r="O40" s="191"/>
      <c r="P40" s="241" t="s">
        <v>1281</v>
      </c>
      <c r="Q40" s="191"/>
      <c r="R40" s="191"/>
      <c r="S40" s="241" t="s">
        <v>1282</v>
      </c>
      <c r="T40" s="239">
        <v>4.083062451E9</v>
      </c>
      <c r="U40" s="191"/>
      <c r="V40" s="191"/>
      <c r="W40" s="191"/>
      <c r="X40" s="191"/>
      <c r="Y40" s="191"/>
      <c r="Z40" s="191"/>
      <c r="AA40" s="191"/>
      <c r="AB40" s="191"/>
      <c r="AC40" s="191"/>
      <c r="AD40" s="191"/>
      <c r="AE40" s="353"/>
      <c r="AF40" s="6"/>
      <c r="AG40" s="6"/>
      <c r="AH40" s="6"/>
      <c r="AI40" s="6"/>
    </row>
    <row r="41">
      <c r="A41" s="11" t="s">
        <v>1346</v>
      </c>
      <c r="B41" s="11" t="s">
        <v>1347</v>
      </c>
      <c r="C41" s="232" t="s">
        <v>1348</v>
      </c>
      <c r="D41" s="11" t="s">
        <v>23</v>
      </c>
      <c r="E41" s="11" t="s">
        <v>2116</v>
      </c>
      <c r="F41" s="11" t="s">
        <v>1312</v>
      </c>
      <c r="G41" s="11" t="s">
        <v>24</v>
      </c>
      <c r="H41" s="5" t="str">
        <f t="shared" si="2"/>
        <v>9</v>
      </c>
      <c r="I41" s="158">
        <v>38420.0</v>
      </c>
      <c r="J41" s="11" t="s">
        <v>497</v>
      </c>
      <c r="K41" s="11"/>
      <c r="L41" s="11">
        <v>78.0</v>
      </c>
      <c r="M41" s="159"/>
      <c r="N41" s="159" t="s">
        <v>26</v>
      </c>
      <c r="O41" s="6"/>
      <c r="P41" s="11" t="s">
        <v>1349</v>
      </c>
      <c r="Q41" s="6"/>
      <c r="R41" s="6"/>
      <c r="S41" s="11"/>
      <c r="T41" s="232" t="s">
        <v>1350</v>
      </c>
      <c r="U41" s="6"/>
    </row>
    <row r="42">
      <c r="A42" s="28" t="s">
        <v>1215</v>
      </c>
      <c r="B42" s="31" t="s">
        <v>200</v>
      </c>
      <c r="C42" s="31" t="s">
        <v>1219</v>
      </c>
      <c r="D42" s="31" t="s">
        <v>1055</v>
      </c>
      <c r="E42" s="36">
        <v>2.96E8</v>
      </c>
      <c r="F42" s="31">
        <v>75.0</v>
      </c>
      <c r="G42" s="31" t="s">
        <v>24</v>
      </c>
      <c r="H42" s="31" t="str">
        <f t="shared" si="2"/>
        <v>9</v>
      </c>
      <c r="I42" s="39">
        <v>38442.0</v>
      </c>
      <c r="J42" s="31" t="s">
        <v>1057</v>
      </c>
      <c r="K42" s="31" t="s">
        <v>1314</v>
      </c>
      <c r="L42" s="31">
        <v>78.0</v>
      </c>
      <c r="M42" s="40"/>
      <c r="N42" s="40" t="s">
        <v>97</v>
      </c>
      <c r="O42" s="31" t="s">
        <v>2144</v>
      </c>
      <c r="P42" s="31" t="s">
        <v>2146</v>
      </c>
      <c r="Q42" s="31" t="s">
        <v>2147</v>
      </c>
      <c r="R42" s="31" t="s">
        <v>2148</v>
      </c>
      <c r="S42" s="31" t="s">
        <v>2149</v>
      </c>
      <c r="T42" s="31">
        <v>7.75830875E9</v>
      </c>
      <c r="U42" s="81"/>
      <c r="V42" s="81"/>
      <c r="W42" s="81"/>
      <c r="X42" s="81"/>
      <c r="Y42" s="81"/>
      <c r="Z42" s="81"/>
      <c r="AA42" s="81"/>
      <c r="AB42" s="81"/>
      <c r="AC42" s="81"/>
      <c r="AD42" s="81"/>
      <c r="AE42" s="177"/>
    </row>
    <row r="43">
      <c r="A43" s="328" t="s">
        <v>1748</v>
      </c>
      <c r="B43" s="33" t="s">
        <v>121</v>
      </c>
      <c r="C43" s="33" t="s">
        <v>1750</v>
      </c>
      <c r="D43" s="33" t="s">
        <v>1055</v>
      </c>
      <c r="E43" s="34">
        <v>2.87E8</v>
      </c>
      <c r="F43" s="33">
        <v>75.0</v>
      </c>
      <c r="G43" s="33" t="s">
        <v>24</v>
      </c>
      <c r="H43" s="33" t="str">
        <f t="shared" si="2"/>
        <v>9</v>
      </c>
      <c r="I43" s="32">
        <v>38648.0</v>
      </c>
      <c r="J43" s="30"/>
      <c r="K43" s="33">
        <v>55.0</v>
      </c>
      <c r="L43" s="33" t="str">
        <f>2.2*26</f>
        <v>57.2</v>
      </c>
      <c r="M43" s="200" t="s">
        <v>1614</v>
      </c>
      <c r="N43" s="200" t="s">
        <v>343</v>
      </c>
      <c r="O43" s="33" t="s">
        <v>2271</v>
      </c>
      <c r="P43" s="33" t="s">
        <v>2272</v>
      </c>
      <c r="Q43" s="33" t="s">
        <v>883</v>
      </c>
      <c r="R43" s="33" t="s">
        <v>2273</v>
      </c>
      <c r="S43" s="33" t="s">
        <v>2274</v>
      </c>
      <c r="T43" s="33">
        <v>4.256860104E9</v>
      </c>
      <c r="U43" s="120"/>
      <c r="V43" s="120"/>
      <c r="W43" s="120"/>
      <c r="X43" s="120"/>
      <c r="Y43" s="120"/>
      <c r="Z43" s="120"/>
      <c r="AA43" s="120"/>
      <c r="AB43" s="120"/>
      <c r="AC43" s="120"/>
      <c r="AD43" s="120"/>
      <c r="AE43" s="108"/>
    </row>
    <row r="44">
      <c r="A44" s="175" t="s">
        <v>1745</v>
      </c>
      <c r="B44" s="192" t="s">
        <v>2393</v>
      </c>
      <c r="C44" s="192" t="s">
        <v>1746</v>
      </c>
      <c r="D44" s="192" t="s">
        <v>1055</v>
      </c>
      <c r="E44" s="194">
        <v>2.95E8</v>
      </c>
      <c r="F44" s="192">
        <v>75.0</v>
      </c>
      <c r="G44" s="192" t="s">
        <v>24</v>
      </c>
      <c r="H44" s="192" t="str">
        <f t="shared" si="2"/>
        <v>9</v>
      </c>
      <c r="I44" s="196">
        <v>38651.0</v>
      </c>
      <c r="J44" s="192" t="s">
        <v>1057</v>
      </c>
      <c r="K44" s="192">
        <v>59.0</v>
      </c>
      <c r="L44" s="192">
        <v>59.0</v>
      </c>
      <c r="M44" s="357" t="s">
        <v>1614</v>
      </c>
      <c r="N44" s="357" t="s">
        <v>115</v>
      </c>
      <c r="O44" s="192" t="s">
        <v>956</v>
      </c>
      <c r="P44" s="192" t="s">
        <v>1004</v>
      </c>
      <c r="Q44" s="192" t="s">
        <v>2394</v>
      </c>
      <c r="R44" s="192" t="s">
        <v>959</v>
      </c>
      <c r="S44" s="192" t="s">
        <v>2395</v>
      </c>
      <c r="T44" s="192">
        <v>4.089103312E9</v>
      </c>
      <c r="U44" s="201"/>
      <c r="V44" s="270"/>
      <c r="W44" s="270"/>
      <c r="X44" s="270"/>
      <c r="Y44" s="270"/>
      <c r="Z44" s="270"/>
      <c r="AA44" s="270"/>
      <c r="AB44" s="270"/>
      <c r="AC44" s="270"/>
      <c r="AD44" s="270"/>
      <c r="AE44" s="358"/>
      <c r="AF44" s="6"/>
      <c r="AG44" s="6"/>
      <c r="AH44" s="6"/>
      <c r="AI44" s="6"/>
    </row>
    <row r="45">
      <c r="A45" s="175" t="s">
        <v>1737</v>
      </c>
      <c r="B45" s="192" t="s">
        <v>2399</v>
      </c>
      <c r="C45" s="192" t="s">
        <v>1741</v>
      </c>
      <c r="D45" s="192" t="s">
        <v>1055</v>
      </c>
      <c r="E45" s="194">
        <v>2.84E8</v>
      </c>
      <c r="F45" s="192">
        <v>65.0</v>
      </c>
      <c r="G45" s="192" t="s">
        <v>24</v>
      </c>
      <c r="H45" s="192" t="str">
        <f t="shared" si="2"/>
        <v>9</v>
      </c>
      <c r="I45" s="196">
        <v>38708.0</v>
      </c>
      <c r="J45" s="192" t="s">
        <v>497</v>
      </c>
      <c r="K45" s="192">
        <v>63.3</v>
      </c>
      <c r="L45" s="192">
        <v>64.0</v>
      </c>
      <c r="M45" s="357" t="s">
        <v>1098</v>
      </c>
      <c r="N45" s="357" t="s">
        <v>115</v>
      </c>
      <c r="O45" s="192" t="s">
        <v>881</v>
      </c>
      <c r="P45" s="192" t="s">
        <v>2202</v>
      </c>
      <c r="Q45" s="192" t="s">
        <v>2242</v>
      </c>
      <c r="R45" s="192" t="s">
        <v>2243</v>
      </c>
      <c r="S45" s="192" t="s">
        <v>2244</v>
      </c>
      <c r="T45" s="192">
        <v>4.252998906E9</v>
      </c>
      <c r="U45" s="201"/>
      <c r="V45" s="201"/>
      <c r="W45" s="201"/>
      <c r="X45" s="201"/>
      <c r="Y45" s="201"/>
      <c r="Z45" s="201"/>
      <c r="AA45" s="201"/>
      <c r="AB45" s="201"/>
      <c r="AC45" s="201"/>
      <c r="AD45" s="201"/>
      <c r="AE45" s="202"/>
    </row>
    <row r="46">
      <c r="A46" s="360" t="s">
        <v>593</v>
      </c>
      <c r="B46" s="228" t="s">
        <v>594</v>
      </c>
      <c r="C46" s="228" t="s">
        <v>1120</v>
      </c>
      <c r="D46" s="228" t="s">
        <v>23</v>
      </c>
      <c r="E46" s="248">
        <v>2.97E8</v>
      </c>
      <c r="F46" s="228">
        <v>65.0</v>
      </c>
      <c r="G46" s="228" t="s">
        <v>24</v>
      </c>
      <c r="H46" s="228" t="str">
        <f t="shared" si="2"/>
        <v>9</v>
      </c>
      <c r="I46" s="227">
        <v>38379.0</v>
      </c>
      <c r="J46" s="228" t="s">
        <v>497</v>
      </c>
      <c r="K46" s="228">
        <v>69.0</v>
      </c>
      <c r="L46" s="228">
        <v>67.0</v>
      </c>
      <c r="M46" s="199" t="s">
        <v>1098</v>
      </c>
      <c r="N46" s="199" t="s">
        <v>78</v>
      </c>
      <c r="O46" s="228" t="s">
        <v>678</v>
      </c>
      <c r="P46" s="228" t="s">
        <v>1980</v>
      </c>
      <c r="Q46" s="228" t="s">
        <v>1981</v>
      </c>
      <c r="R46" s="228" t="s">
        <v>1178</v>
      </c>
      <c r="S46" s="228" t="s">
        <v>1982</v>
      </c>
      <c r="T46" s="228">
        <v>4.08794988E9</v>
      </c>
      <c r="U46" s="270"/>
      <c r="V46" s="201"/>
      <c r="W46" s="201"/>
      <c r="X46" s="201"/>
      <c r="Y46" s="201"/>
      <c r="Z46" s="201"/>
      <c r="AA46" s="201"/>
      <c r="AB46" s="201"/>
      <c r="AC46" s="201"/>
      <c r="AD46" s="201"/>
      <c r="AE46" s="202"/>
    </row>
    <row r="47">
      <c r="A47" s="1" t="s">
        <v>2933</v>
      </c>
      <c r="B47" s="1" t="s">
        <v>2934</v>
      </c>
      <c r="C47" s="1" t="s">
        <v>2935</v>
      </c>
      <c r="D47" s="1" t="s">
        <v>1055</v>
      </c>
      <c r="E47" s="8">
        <v>2.96E8</v>
      </c>
      <c r="F47" s="1">
        <v>75.0</v>
      </c>
      <c r="G47" s="1" t="s">
        <v>24</v>
      </c>
      <c r="H47" s="1" t="str">
        <f t="shared" si="2"/>
        <v>10</v>
      </c>
      <c r="I47" s="7">
        <v>38145.0</v>
      </c>
      <c r="J47" s="1" t="s">
        <v>1057</v>
      </c>
      <c r="K47" s="1" t="s">
        <v>1314</v>
      </c>
      <c r="L47" s="1">
        <v>60.0</v>
      </c>
      <c r="M47" s="1"/>
      <c r="N47" s="1" t="s">
        <v>2402</v>
      </c>
      <c r="O47" s="1" t="s">
        <v>2936</v>
      </c>
      <c r="P47" s="1" t="s">
        <v>80</v>
      </c>
      <c r="Q47" s="1" t="s">
        <v>308</v>
      </c>
      <c r="R47" s="1" t="s">
        <v>82</v>
      </c>
      <c r="S47" s="1" t="s">
        <v>2937</v>
      </c>
      <c r="T47" s="1" t="s">
        <v>2938</v>
      </c>
    </row>
    <row r="48">
      <c r="A48" s="246" t="s">
        <v>244</v>
      </c>
      <c r="B48" s="267" t="s">
        <v>245</v>
      </c>
      <c r="C48" s="267" t="s">
        <v>246</v>
      </c>
      <c r="D48" s="267" t="s">
        <v>23</v>
      </c>
      <c r="E48" s="269">
        <v>2.9E8</v>
      </c>
      <c r="F48" s="267">
        <v>65.0</v>
      </c>
      <c r="G48" s="267" t="s">
        <v>24</v>
      </c>
      <c r="H48" s="267" t="str">
        <f t="shared" si="2"/>
        <v>10</v>
      </c>
      <c r="I48" s="325">
        <v>38272.0</v>
      </c>
      <c r="J48" s="267" t="s">
        <v>35</v>
      </c>
      <c r="K48" s="267"/>
      <c r="L48" s="267">
        <v>67.0</v>
      </c>
      <c r="M48" s="327"/>
      <c r="N48" s="327" t="s">
        <v>49</v>
      </c>
      <c r="O48" s="31" t="s">
        <v>247</v>
      </c>
      <c r="P48" s="31" t="s">
        <v>248</v>
      </c>
      <c r="Q48" s="31" t="s">
        <v>249</v>
      </c>
      <c r="R48" s="31" t="s">
        <v>250</v>
      </c>
      <c r="S48" s="31" t="s">
        <v>251</v>
      </c>
      <c r="T48" s="31" t="s">
        <v>252</v>
      </c>
      <c r="U48" s="81"/>
      <c r="V48" s="81"/>
      <c r="W48" s="81"/>
      <c r="X48" s="81"/>
      <c r="Y48" s="81"/>
      <c r="Z48" s="81"/>
      <c r="AA48" s="81"/>
      <c r="AB48" s="81"/>
      <c r="AC48" s="81"/>
      <c r="AD48" s="81"/>
      <c r="AE48" s="177"/>
    </row>
    <row r="49">
      <c r="A49" s="121" t="s">
        <v>2856</v>
      </c>
      <c r="B49" s="1" t="s">
        <v>1274</v>
      </c>
      <c r="C49" s="1" t="s">
        <v>2857</v>
      </c>
      <c r="D49" s="1" t="s">
        <v>1055</v>
      </c>
      <c r="E49" s="8">
        <v>2.96E8</v>
      </c>
      <c r="F49" s="1">
        <v>75.0</v>
      </c>
      <c r="G49" s="1" t="s">
        <v>24</v>
      </c>
      <c r="H49" s="1" t="str">
        <f t="shared" si="2"/>
        <v>10</v>
      </c>
      <c r="I49" s="7">
        <v>38216.0</v>
      </c>
      <c r="J49" s="1" t="s">
        <v>1057</v>
      </c>
      <c r="K49" s="1" t="s">
        <v>1314</v>
      </c>
      <c r="L49" s="1">
        <v>70.0</v>
      </c>
      <c r="M49" s="141"/>
      <c r="N49" s="141" t="s">
        <v>49</v>
      </c>
      <c r="O49" s="1" t="s">
        <v>2862</v>
      </c>
      <c r="P49" s="1" t="s">
        <v>2162</v>
      </c>
      <c r="Q49" s="1" t="s">
        <v>2864</v>
      </c>
      <c r="R49" s="1" t="s">
        <v>2866</v>
      </c>
      <c r="S49" s="1" t="s">
        <v>2868</v>
      </c>
      <c r="T49" s="1">
        <v>4.086603151E9</v>
      </c>
      <c r="AE49" s="65"/>
    </row>
    <row r="50">
      <c r="A50" s="121" t="s">
        <v>494</v>
      </c>
      <c r="B50" s="1" t="s">
        <v>495</v>
      </c>
      <c r="C50" s="1" t="s">
        <v>496</v>
      </c>
      <c r="D50" s="1" t="s">
        <v>23</v>
      </c>
      <c r="E50" s="8">
        <v>2.94E8</v>
      </c>
      <c r="F50" s="1">
        <v>65.0</v>
      </c>
      <c r="G50" s="1" t="s">
        <v>24</v>
      </c>
      <c r="H50" s="1" t="str">
        <f t="shared" si="2"/>
        <v>10</v>
      </c>
      <c r="I50" s="7">
        <v>38237.0</v>
      </c>
      <c r="J50" s="1" t="s">
        <v>497</v>
      </c>
      <c r="K50" s="1">
        <v>77.0</v>
      </c>
      <c r="L50" s="1">
        <v>77.16</v>
      </c>
      <c r="M50" s="141" t="s">
        <v>1098</v>
      </c>
      <c r="N50" s="141" t="s">
        <v>49</v>
      </c>
      <c r="O50" s="1" t="s">
        <v>402</v>
      </c>
      <c r="P50" s="1" t="s">
        <v>403</v>
      </c>
      <c r="Q50" s="1" t="s">
        <v>498</v>
      </c>
      <c r="R50" s="1" t="s">
        <v>499</v>
      </c>
      <c r="S50" s="1" t="s">
        <v>500</v>
      </c>
      <c r="T50" s="1" t="s">
        <v>501</v>
      </c>
      <c r="AE50" s="65"/>
    </row>
    <row r="51">
      <c r="A51" s="113" t="s">
        <v>197</v>
      </c>
      <c r="B51" s="114" t="s">
        <v>198</v>
      </c>
      <c r="C51" s="114" t="s">
        <v>191</v>
      </c>
      <c r="D51" s="114" t="s">
        <v>23</v>
      </c>
      <c r="E51" s="116">
        <v>2.89E8</v>
      </c>
      <c r="F51" s="114">
        <v>65.0</v>
      </c>
      <c r="G51" s="114" t="s">
        <v>24</v>
      </c>
      <c r="H51" s="114" t="str">
        <f t="shared" si="2"/>
        <v>10</v>
      </c>
      <c r="I51" s="118">
        <v>38199.0</v>
      </c>
      <c r="J51" s="114" t="s">
        <v>35</v>
      </c>
      <c r="K51" s="114"/>
      <c r="L51" s="114">
        <v>87.0</v>
      </c>
      <c r="M51" s="142"/>
      <c r="N51" s="142" t="s">
        <v>199</v>
      </c>
      <c r="O51" s="114" t="s">
        <v>193</v>
      </c>
      <c r="P51" s="114" t="s">
        <v>194</v>
      </c>
      <c r="Q51" s="114" t="s">
        <v>195</v>
      </c>
      <c r="R51" s="114">
        <v>94531.0</v>
      </c>
      <c r="S51" s="114" t="s">
        <v>196</v>
      </c>
      <c r="T51" s="114">
        <v>4.087687543E9</v>
      </c>
      <c r="U51" s="191"/>
      <c r="V51" s="120"/>
      <c r="W51" s="120"/>
      <c r="X51" s="120"/>
      <c r="Y51" s="120"/>
      <c r="Z51" s="120"/>
      <c r="AA51" s="120"/>
      <c r="AB51" s="120"/>
      <c r="AC51" s="120"/>
      <c r="AD51" s="120"/>
      <c r="AE51" s="108"/>
    </row>
    <row r="52">
      <c r="A52" s="1" t="s">
        <v>431</v>
      </c>
      <c r="B52" s="1" t="s">
        <v>1988</v>
      </c>
      <c r="C52" s="1" t="s">
        <v>433</v>
      </c>
      <c r="D52" s="1" t="s">
        <v>23</v>
      </c>
      <c r="E52" s="8">
        <v>2.93E8</v>
      </c>
      <c r="F52" s="1">
        <v>65.0</v>
      </c>
      <c r="G52" s="1" t="s">
        <v>24</v>
      </c>
      <c r="H52" s="1" t="str">
        <f t="shared" si="2"/>
        <v>10</v>
      </c>
      <c r="I52" s="7">
        <v>37998.0</v>
      </c>
      <c r="J52" s="1" t="s">
        <v>497</v>
      </c>
      <c r="K52" s="1"/>
      <c r="L52" s="1">
        <v>95.0</v>
      </c>
      <c r="M52" s="141"/>
      <c r="N52" s="141" t="s">
        <v>199</v>
      </c>
      <c r="O52" s="1" t="s">
        <v>434</v>
      </c>
      <c r="P52" s="1" t="s">
        <v>143</v>
      </c>
      <c r="Q52" s="1" t="s">
        <v>1992</v>
      </c>
      <c r="R52" s="1" t="s">
        <v>436</v>
      </c>
      <c r="S52" s="1" t="s">
        <v>437</v>
      </c>
      <c r="T52" s="1">
        <v>9.494128451E9</v>
      </c>
      <c r="V52" s="6"/>
      <c r="W52" s="6"/>
      <c r="X52" s="6"/>
      <c r="Y52" s="6"/>
      <c r="Z52" s="6"/>
      <c r="AA52" s="6"/>
      <c r="AB52" s="6"/>
      <c r="AC52" s="6"/>
      <c r="AD52" s="6"/>
      <c r="AE52" s="6"/>
      <c r="AF52" s="6"/>
      <c r="AG52" s="6"/>
      <c r="AH52" s="6"/>
      <c r="AI52" s="6"/>
    </row>
    <row r="53">
      <c r="A53" s="28" t="s">
        <v>750</v>
      </c>
      <c r="B53" s="31" t="s">
        <v>751</v>
      </c>
      <c r="C53" s="31" t="s">
        <v>752</v>
      </c>
      <c r="D53" s="31" t="s">
        <v>23</v>
      </c>
      <c r="E53" s="36">
        <v>2.95E8</v>
      </c>
      <c r="F53" s="31">
        <v>65.0</v>
      </c>
      <c r="G53" s="31" t="s">
        <v>24</v>
      </c>
      <c r="H53" s="31" t="str">
        <f t="shared" si="2"/>
        <v>10</v>
      </c>
      <c r="I53" s="39">
        <v>37999.0</v>
      </c>
      <c r="J53" s="31" t="s">
        <v>497</v>
      </c>
      <c r="K53" s="31">
        <v>99.0</v>
      </c>
      <c r="L53" s="31">
        <v>98.0</v>
      </c>
      <c r="M53" s="327" t="s">
        <v>1614</v>
      </c>
      <c r="N53" s="327" t="s">
        <v>753</v>
      </c>
      <c r="O53" s="31" t="s">
        <v>754</v>
      </c>
      <c r="P53" s="31" t="s">
        <v>755</v>
      </c>
      <c r="Q53" s="31" t="s">
        <v>756</v>
      </c>
      <c r="R53" s="31" t="s">
        <v>757</v>
      </c>
      <c r="S53" s="31" t="s">
        <v>758</v>
      </c>
      <c r="T53" s="31" t="s">
        <v>759</v>
      </c>
      <c r="U53" s="81"/>
      <c r="V53" s="81"/>
      <c r="W53" s="81"/>
      <c r="X53" s="81"/>
      <c r="Y53" s="81"/>
      <c r="Z53" s="81"/>
      <c r="AA53" s="81"/>
      <c r="AB53" s="81"/>
      <c r="AC53" s="81"/>
      <c r="AD53" s="81"/>
      <c r="AE53" s="177"/>
    </row>
    <row r="54">
      <c r="A54" s="343" t="s">
        <v>570</v>
      </c>
      <c r="B54" s="93" t="s">
        <v>578</v>
      </c>
      <c r="C54" s="93" t="s">
        <v>572</v>
      </c>
      <c r="D54" s="93" t="s">
        <v>23</v>
      </c>
      <c r="E54" s="112">
        <v>2.94E8</v>
      </c>
      <c r="F54" s="93">
        <v>65.0</v>
      </c>
      <c r="G54" s="93" t="s">
        <v>24</v>
      </c>
      <c r="H54" s="93" t="str">
        <f t="shared" si="2"/>
        <v>10</v>
      </c>
      <c r="I54" s="115">
        <v>38028.0</v>
      </c>
      <c r="J54" s="93" t="s">
        <v>497</v>
      </c>
      <c r="K54" s="93">
        <v>109.0</v>
      </c>
      <c r="L54" s="93">
        <v>110.0</v>
      </c>
      <c r="M54" s="141" t="s">
        <v>1614</v>
      </c>
      <c r="N54" s="141" t="s">
        <v>49</v>
      </c>
      <c r="O54" s="1" t="s">
        <v>574</v>
      </c>
      <c r="P54" s="1" t="s">
        <v>143</v>
      </c>
      <c r="Q54" s="1" t="s">
        <v>435</v>
      </c>
      <c r="R54" s="1" t="s">
        <v>575</v>
      </c>
      <c r="S54" s="1" t="s">
        <v>576</v>
      </c>
      <c r="T54" s="1" t="s">
        <v>577</v>
      </c>
      <c r="AE54" s="65"/>
    </row>
    <row r="55">
      <c r="A55" s="121" t="s">
        <v>2580</v>
      </c>
      <c r="B55" s="1" t="s">
        <v>2581</v>
      </c>
      <c r="C55" s="1" t="s">
        <v>2582</v>
      </c>
      <c r="D55" s="1" t="s">
        <v>1055</v>
      </c>
      <c r="E55" s="8">
        <v>2.92E8</v>
      </c>
      <c r="F55" s="1">
        <v>75.0</v>
      </c>
      <c r="G55" s="1" t="s">
        <v>24</v>
      </c>
      <c r="H55" s="1" t="str">
        <f t="shared" si="2"/>
        <v>10</v>
      </c>
      <c r="I55" s="7">
        <v>38077.0</v>
      </c>
      <c r="J55" s="64"/>
      <c r="K55" s="1"/>
      <c r="L55" s="1">
        <v>53.0</v>
      </c>
      <c r="M55" s="141"/>
      <c r="N55" s="141" t="s">
        <v>972</v>
      </c>
      <c r="O55" s="1" t="s">
        <v>2583</v>
      </c>
      <c r="P55" s="1" t="s">
        <v>1101</v>
      </c>
      <c r="Q55" s="1" t="s">
        <v>2584</v>
      </c>
      <c r="R55" s="1" t="s">
        <v>30</v>
      </c>
      <c r="S55" s="1" t="s">
        <v>2585</v>
      </c>
      <c r="T55" s="1" t="s">
        <v>2586</v>
      </c>
      <c r="AE55" s="65"/>
    </row>
    <row r="56">
      <c r="A56" s="163" t="s">
        <v>2733</v>
      </c>
      <c r="B56" s="166" t="s">
        <v>2736</v>
      </c>
      <c r="C56" s="166" t="s">
        <v>2738</v>
      </c>
      <c r="D56" s="166" t="s">
        <v>1055</v>
      </c>
      <c r="E56" s="167">
        <v>2.94E8</v>
      </c>
      <c r="F56" s="166">
        <v>75.0</v>
      </c>
      <c r="G56" s="166" t="s">
        <v>24</v>
      </c>
      <c r="H56" s="166" t="str">
        <f t="shared" si="2"/>
        <v>10</v>
      </c>
      <c r="I56" s="173">
        <v>38230.0</v>
      </c>
      <c r="J56" s="166" t="s">
        <v>1057</v>
      </c>
      <c r="K56" s="166">
        <v>68.0</v>
      </c>
      <c r="L56" s="166">
        <v>62.0</v>
      </c>
      <c r="M56" s="140" t="s">
        <v>1098</v>
      </c>
      <c r="N56" s="140" t="s">
        <v>26</v>
      </c>
      <c r="O56" s="33" t="s">
        <v>1299</v>
      </c>
      <c r="P56" s="33" t="s">
        <v>2162</v>
      </c>
      <c r="Q56" s="33" t="s">
        <v>2360</v>
      </c>
      <c r="R56" s="33" t="s">
        <v>266</v>
      </c>
      <c r="S56" s="33" t="s">
        <v>2764</v>
      </c>
      <c r="T56" s="33" t="s">
        <v>2765</v>
      </c>
      <c r="U56" s="120"/>
      <c r="V56" s="191"/>
      <c r="W56" s="191"/>
      <c r="X56" s="191"/>
      <c r="Y56" s="191"/>
      <c r="Z56" s="191"/>
      <c r="AA56" s="191"/>
      <c r="AB56" s="191"/>
      <c r="AC56" s="191"/>
      <c r="AD56" s="191"/>
      <c r="AE56" s="353"/>
      <c r="AF56" s="6"/>
      <c r="AG56" s="6"/>
      <c r="AH56" s="6"/>
      <c r="AI56" s="6"/>
    </row>
    <row r="57">
      <c r="A57" s="28" t="s">
        <v>407</v>
      </c>
      <c r="B57" s="31" t="s">
        <v>408</v>
      </c>
      <c r="C57" s="31" t="s">
        <v>401</v>
      </c>
      <c r="D57" s="31" t="s">
        <v>23</v>
      </c>
      <c r="E57" s="36">
        <v>2.93E8</v>
      </c>
      <c r="F57" s="31">
        <v>65.0</v>
      </c>
      <c r="G57" s="31" t="s">
        <v>24</v>
      </c>
      <c r="H57" s="31" t="str">
        <f t="shared" si="2"/>
        <v>10</v>
      </c>
      <c r="I57" s="39">
        <v>38210.0</v>
      </c>
      <c r="J57" s="31" t="s">
        <v>35</v>
      </c>
      <c r="K57" s="31">
        <v>74.8</v>
      </c>
      <c r="L57" s="31">
        <v>75.0</v>
      </c>
      <c r="M57" s="40" t="s">
        <v>1614</v>
      </c>
      <c r="N57" s="40" t="s">
        <v>26</v>
      </c>
      <c r="O57" s="31" t="s">
        <v>402</v>
      </c>
      <c r="P57" s="31" t="s">
        <v>403</v>
      </c>
      <c r="Q57" s="31" t="s">
        <v>409</v>
      </c>
      <c r="R57" s="31" t="s">
        <v>405</v>
      </c>
      <c r="S57" s="31" t="s">
        <v>406</v>
      </c>
      <c r="T57" s="31">
        <v>2.099816985E9</v>
      </c>
      <c r="U57" s="81"/>
      <c r="V57" s="82"/>
      <c r="W57" s="82"/>
      <c r="X57" s="82"/>
      <c r="Y57" s="82"/>
      <c r="Z57" s="82"/>
      <c r="AA57" s="82"/>
      <c r="AB57" s="82"/>
      <c r="AC57" s="82"/>
      <c r="AD57" s="82"/>
      <c r="AE57" s="83"/>
      <c r="AF57" s="6"/>
      <c r="AG57" s="6"/>
      <c r="AH57" s="6"/>
      <c r="AI57" s="6"/>
    </row>
    <row r="58">
      <c r="A58" s="121" t="s">
        <v>55</v>
      </c>
      <c r="B58" s="1" t="s">
        <v>821</v>
      </c>
      <c r="C58" s="1" t="s">
        <v>822</v>
      </c>
      <c r="D58" s="1" t="s">
        <v>23</v>
      </c>
      <c r="E58" s="8">
        <v>2.96E8</v>
      </c>
      <c r="F58" s="1">
        <v>65.0</v>
      </c>
      <c r="G58" s="1" t="s">
        <v>24</v>
      </c>
      <c r="H58" s="1" t="str">
        <f t="shared" si="2"/>
        <v>10</v>
      </c>
      <c r="I58" s="7">
        <v>38245.0</v>
      </c>
      <c r="J58" s="1" t="s">
        <v>497</v>
      </c>
      <c r="K58" s="1"/>
      <c r="L58" s="1">
        <v>60.0</v>
      </c>
      <c r="M58" s="193"/>
      <c r="N58" s="193" t="s">
        <v>115</v>
      </c>
      <c r="O58" s="1" t="s">
        <v>823</v>
      </c>
      <c r="P58" s="1" t="s">
        <v>824</v>
      </c>
      <c r="Q58" s="1" t="s">
        <v>825</v>
      </c>
      <c r="R58" s="1" t="s">
        <v>347</v>
      </c>
      <c r="S58" s="1" t="s">
        <v>826</v>
      </c>
      <c r="T58" s="1" t="s">
        <v>827</v>
      </c>
      <c r="AE58" s="65"/>
    </row>
    <row r="59">
      <c r="A59" s="121" t="s">
        <v>2451</v>
      </c>
      <c r="B59" s="1" t="s">
        <v>2452</v>
      </c>
      <c r="C59" s="1" t="s">
        <v>2453</v>
      </c>
      <c r="D59" s="1" t="s">
        <v>1055</v>
      </c>
      <c r="E59" s="8">
        <v>2.89E8</v>
      </c>
      <c r="F59" s="1">
        <v>75.0</v>
      </c>
      <c r="G59" s="1" t="s">
        <v>24</v>
      </c>
      <c r="H59" s="1" t="str">
        <f t="shared" si="2"/>
        <v>10</v>
      </c>
      <c r="I59" s="7">
        <v>38353.0</v>
      </c>
      <c r="J59" s="64"/>
      <c r="K59" s="1">
        <v>57.1</v>
      </c>
      <c r="L59" s="1">
        <v>60.0</v>
      </c>
      <c r="M59" s="193" t="s">
        <v>1098</v>
      </c>
      <c r="N59" s="193" t="s">
        <v>864</v>
      </c>
      <c r="O59" s="1" t="s">
        <v>2454</v>
      </c>
      <c r="P59" s="1" t="s">
        <v>2455</v>
      </c>
      <c r="Q59" s="1" t="s">
        <v>2456</v>
      </c>
      <c r="R59" s="1" t="s">
        <v>2457</v>
      </c>
      <c r="S59" s="1" t="s">
        <v>2454</v>
      </c>
      <c r="T59" s="1" t="s">
        <v>2458</v>
      </c>
      <c r="V59" s="6"/>
      <c r="W59" s="6"/>
      <c r="X59" s="6"/>
      <c r="Y59" s="6"/>
      <c r="Z59" s="6"/>
      <c r="AA59" s="6"/>
      <c r="AB59" s="6"/>
      <c r="AC59" s="6"/>
      <c r="AD59" s="6"/>
      <c r="AE59" s="89"/>
      <c r="AF59" s="6"/>
      <c r="AG59" s="6"/>
      <c r="AH59" s="6"/>
      <c r="AI59" s="6"/>
    </row>
    <row r="60">
      <c r="A60" s="1" t="s">
        <v>2825</v>
      </c>
      <c r="B60" s="1" t="s">
        <v>2826</v>
      </c>
      <c r="C60" s="1" t="s">
        <v>2827</v>
      </c>
      <c r="D60" s="1" t="s">
        <v>1055</v>
      </c>
      <c r="E60" s="8">
        <v>2.96E8</v>
      </c>
      <c r="F60" s="1">
        <v>75.0</v>
      </c>
      <c r="G60" s="1" t="s">
        <v>24</v>
      </c>
      <c r="H60" s="1" t="str">
        <f t="shared" si="2"/>
        <v>10</v>
      </c>
      <c r="I60" s="7">
        <v>38146.0</v>
      </c>
      <c r="J60" s="1" t="s">
        <v>1057</v>
      </c>
      <c r="K60" s="1" t="s">
        <v>1314</v>
      </c>
      <c r="L60" s="1">
        <v>62.0</v>
      </c>
      <c r="M60" s="193"/>
      <c r="N60" s="193" t="s">
        <v>115</v>
      </c>
      <c r="O60" s="1" t="s">
        <v>2828</v>
      </c>
      <c r="P60" s="1" t="s">
        <v>481</v>
      </c>
      <c r="Q60" s="1" t="s">
        <v>597</v>
      </c>
      <c r="R60" s="1">
        <v>95204.0</v>
      </c>
      <c r="S60" s="1" t="s">
        <v>2831</v>
      </c>
      <c r="T60" s="1" t="s">
        <v>2832</v>
      </c>
    </row>
    <row r="61">
      <c r="A61" s="121" t="s">
        <v>2389</v>
      </c>
      <c r="B61" s="1" t="s">
        <v>2834</v>
      </c>
      <c r="C61" s="1" t="s">
        <v>2390</v>
      </c>
      <c r="D61" s="1" t="s">
        <v>1055</v>
      </c>
      <c r="E61" s="8">
        <v>2.95E8</v>
      </c>
      <c r="F61" s="1">
        <v>75.0</v>
      </c>
      <c r="G61" s="1" t="s">
        <v>24</v>
      </c>
      <c r="H61" s="1" t="str">
        <f t="shared" si="2"/>
        <v>10</v>
      </c>
      <c r="I61" s="7">
        <v>38094.0</v>
      </c>
      <c r="J61" s="1" t="s">
        <v>1057</v>
      </c>
      <c r="K61" s="1" t="s">
        <v>1314</v>
      </c>
      <c r="L61" s="1">
        <v>65.0</v>
      </c>
      <c r="M61" s="193"/>
      <c r="N61" s="193" t="s">
        <v>115</v>
      </c>
      <c r="O61" s="1" t="s">
        <v>108</v>
      </c>
      <c r="P61" s="1" t="s">
        <v>109</v>
      </c>
      <c r="Q61" s="1" t="s">
        <v>308</v>
      </c>
      <c r="R61" s="1" t="s">
        <v>82</v>
      </c>
      <c r="S61" s="1" t="s">
        <v>2391</v>
      </c>
      <c r="T61" s="1" t="s">
        <v>2392</v>
      </c>
      <c r="AE61" s="65"/>
    </row>
    <row r="62">
      <c r="A62" s="121" t="s">
        <v>2731</v>
      </c>
      <c r="B62" s="1" t="s">
        <v>2737</v>
      </c>
      <c r="C62" s="1" t="s">
        <v>2732</v>
      </c>
      <c r="D62" s="1" t="s">
        <v>1055</v>
      </c>
      <c r="E62" s="8">
        <v>2.94E8</v>
      </c>
      <c r="F62" s="1">
        <v>75.0</v>
      </c>
      <c r="G62" s="1" t="s">
        <v>24</v>
      </c>
      <c r="H62" s="1" t="str">
        <f t="shared" si="2"/>
        <v>10</v>
      </c>
      <c r="I62" s="7">
        <v>38031.0</v>
      </c>
      <c r="J62" s="1" t="s">
        <v>1057</v>
      </c>
      <c r="K62" s="1">
        <v>97.0</v>
      </c>
      <c r="L62" s="1">
        <v>96.0</v>
      </c>
      <c r="M62" s="193" t="s">
        <v>1098</v>
      </c>
      <c r="N62" s="193" t="s">
        <v>115</v>
      </c>
      <c r="O62" s="1" t="s">
        <v>530</v>
      </c>
      <c r="P62" s="1" t="s">
        <v>631</v>
      </c>
      <c r="Q62" s="1" t="s">
        <v>2734</v>
      </c>
      <c r="R62" s="1" t="s">
        <v>473</v>
      </c>
      <c r="S62" s="1" t="s">
        <v>2735</v>
      </c>
      <c r="T62" s="1">
        <v>9.167524938E9</v>
      </c>
      <c r="AE62" s="65"/>
    </row>
    <row r="63">
      <c r="A63" s="328" t="s">
        <v>2801</v>
      </c>
      <c r="B63" s="33" t="s">
        <v>2802</v>
      </c>
      <c r="C63" s="33" t="s">
        <v>2803</v>
      </c>
      <c r="D63" s="33" t="s">
        <v>1055</v>
      </c>
      <c r="E63" s="34">
        <v>2.96E8</v>
      </c>
      <c r="F63" s="33">
        <v>75.0</v>
      </c>
      <c r="G63" s="33" t="s">
        <v>24</v>
      </c>
      <c r="H63" s="33" t="str">
        <f t="shared" si="2"/>
        <v>10</v>
      </c>
      <c r="I63" s="32">
        <v>38021.0</v>
      </c>
      <c r="J63" s="33" t="s">
        <v>1057</v>
      </c>
      <c r="K63" s="33" t="s">
        <v>1314</v>
      </c>
      <c r="L63" s="33">
        <v>60.0</v>
      </c>
      <c r="M63" s="200"/>
      <c r="N63" s="200" t="s">
        <v>2805</v>
      </c>
      <c r="O63" s="33" t="s">
        <v>454</v>
      </c>
      <c r="P63" s="33" t="s">
        <v>565</v>
      </c>
      <c r="Q63" s="33" t="s">
        <v>2808</v>
      </c>
      <c r="R63" s="33" t="s">
        <v>457</v>
      </c>
      <c r="S63" s="33" t="s">
        <v>2809</v>
      </c>
      <c r="T63" s="33">
        <v>9.164026802E9</v>
      </c>
      <c r="U63" s="120"/>
      <c r="V63" s="120"/>
      <c r="W63" s="120"/>
      <c r="X63" s="120"/>
      <c r="Y63" s="120"/>
      <c r="Z63" s="120"/>
      <c r="AA63" s="120"/>
      <c r="AB63" s="120"/>
      <c r="AC63" s="120"/>
      <c r="AD63" s="120"/>
      <c r="AE63" s="108"/>
    </row>
    <row r="64">
      <c r="A64" s="1" t="s">
        <v>1820</v>
      </c>
      <c r="B64" s="1" t="s">
        <v>1821</v>
      </c>
      <c r="C64" s="1" t="s">
        <v>1822</v>
      </c>
      <c r="D64" s="1" t="s">
        <v>23</v>
      </c>
      <c r="E64" s="8">
        <v>2.93E8</v>
      </c>
      <c r="F64" s="1">
        <v>65.0</v>
      </c>
      <c r="G64" s="1" t="s">
        <v>24</v>
      </c>
      <c r="H64" s="1" t="str">
        <f t="shared" si="2"/>
        <v>10</v>
      </c>
      <c r="I64" s="7">
        <v>38094.0</v>
      </c>
      <c r="J64" s="1" t="s">
        <v>497</v>
      </c>
      <c r="K64" s="1"/>
      <c r="L64" s="1">
        <v>82.0</v>
      </c>
      <c r="M64" s="10"/>
      <c r="N64" s="10" t="s">
        <v>169</v>
      </c>
      <c r="O64" s="1" t="s">
        <v>256</v>
      </c>
      <c r="P64" s="1" t="s">
        <v>28</v>
      </c>
      <c r="Q64" s="1" t="s">
        <v>1825</v>
      </c>
      <c r="R64" s="1" t="s">
        <v>30</v>
      </c>
      <c r="S64" s="1" t="s">
        <v>1826</v>
      </c>
      <c r="T64" s="1">
        <v>5.592875301E9</v>
      </c>
    </row>
    <row r="65">
      <c r="A65" s="1" t="s">
        <v>978</v>
      </c>
      <c r="B65" s="1" t="s">
        <v>979</v>
      </c>
      <c r="C65" s="1" t="s">
        <v>980</v>
      </c>
      <c r="D65" s="1" t="s">
        <v>23</v>
      </c>
      <c r="E65" s="8">
        <v>2.96E8</v>
      </c>
      <c r="F65" s="1">
        <v>65.0</v>
      </c>
      <c r="G65" s="1" t="s">
        <v>24</v>
      </c>
      <c r="H65" s="1" t="str">
        <f t="shared" si="2"/>
        <v>11</v>
      </c>
      <c r="I65" s="7">
        <v>37822.0</v>
      </c>
      <c r="J65" s="1" t="s">
        <v>497</v>
      </c>
      <c r="K65" s="1" t="s">
        <v>1314</v>
      </c>
      <c r="L65" s="1">
        <v>65.0</v>
      </c>
      <c r="M65" s="1"/>
      <c r="N65" s="1" t="s">
        <v>141</v>
      </c>
      <c r="O65" s="1" t="s">
        <v>981</v>
      </c>
      <c r="P65" s="1" t="s">
        <v>982</v>
      </c>
      <c r="Q65" s="1" t="s">
        <v>983</v>
      </c>
      <c r="R65" s="1" t="s">
        <v>457</v>
      </c>
      <c r="S65" s="1" t="s">
        <v>984</v>
      </c>
      <c r="T65" s="1" t="s">
        <v>985</v>
      </c>
    </row>
    <row r="66">
      <c r="A66" s="1" t="s">
        <v>1454</v>
      </c>
      <c r="B66" s="1" t="s">
        <v>1455</v>
      </c>
      <c r="C66" s="1" t="s">
        <v>1456</v>
      </c>
      <c r="D66" s="1" t="s">
        <v>23</v>
      </c>
      <c r="E66" s="8">
        <v>2.96E8</v>
      </c>
      <c r="F66" s="1">
        <v>65.0</v>
      </c>
      <c r="G66" s="1" t="s">
        <v>24</v>
      </c>
      <c r="H66" s="1" t="str">
        <f t="shared" si="2"/>
        <v>11</v>
      </c>
      <c r="I66" s="7">
        <v>37953.0</v>
      </c>
      <c r="J66" s="1" t="s">
        <v>497</v>
      </c>
      <c r="K66" s="1"/>
      <c r="L66" s="1">
        <v>70.0</v>
      </c>
      <c r="M66" s="1"/>
      <c r="N66" s="1" t="s">
        <v>298</v>
      </c>
      <c r="O66" s="1" t="s">
        <v>865</v>
      </c>
      <c r="P66" s="1" t="s">
        <v>866</v>
      </c>
      <c r="Q66" s="1" t="s">
        <v>1457</v>
      </c>
      <c r="R66" s="1" t="s">
        <v>1458</v>
      </c>
      <c r="S66" s="1" t="s">
        <v>1459</v>
      </c>
      <c r="T66" s="1">
        <v>4.082189946E9</v>
      </c>
    </row>
    <row r="67">
      <c r="A67" s="1" t="s">
        <v>627</v>
      </c>
      <c r="B67" s="1" t="s">
        <v>2905</v>
      </c>
      <c r="C67" s="1" t="s">
        <v>629</v>
      </c>
      <c r="D67" s="1" t="s">
        <v>1055</v>
      </c>
      <c r="E67" s="8">
        <v>2.96E8</v>
      </c>
      <c r="F67" s="1">
        <v>75.0</v>
      </c>
      <c r="G67" s="1" t="s">
        <v>24</v>
      </c>
      <c r="H67" s="1" t="str">
        <f t="shared" si="2"/>
        <v>11</v>
      </c>
      <c r="I67" s="7">
        <v>37942.0</v>
      </c>
      <c r="J67" s="1" t="s">
        <v>1057</v>
      </c>
      <c r="K67" s="1" t="s">
        <v>1314</v>
      </c>
      <c r="L67" s="1">
        <v>58.0</v>
      </c>
      <c r="M67" s="1"/>
      <c r="N67" s="1" t="s">
        <v>2402</v>
      </c>
      <c r="O67" s="1" t="s">
        <v>470</v>
      </c>
      <c r="P67" s="1" t="s">
        <v>631</v>
      </c>
      <c r="Q67" s="1" t="s">
        <v>532</v>
      </c>
      <c r="R67" s="1" t="s">
        <v>473</v>
      </c>
      <c r="S67" s="1" t="s">
        <v>632</v>
      </c>
      <c r="T67" s="1" t="s">
        <v>633</v>
      </c>
    </row>
    <row r="68">
      <c r="A68" s="28" t="s">
        <v>1570</v>
      </c>
      <c r="B68" s="31" t="s">
        <v>1124</v>
      </c>
      <c r="C68" s="31" t="s">
        <v>1571</v>
      </c>
      <c r="D68" s="31" t="s">
        <v>23</v>
      </c>
      <c r="E68" s="36">
        <v>2.96E8</v>
      </c>
      <c r="F68" s="31">
        <v>65.0</v>
      </c>
      <c r="G68" s="31" t="s">
        <v>24</v>
      </c>
      <c r="H68" s="31" t="str">
        <f t="shared" si="2"/>
        <v>11</v>
      </c>
      <c r="I68" s="39">
        <v>37816.0</v>
      </c>
      <c r="J68" s="31" t="s">
        <v>497</v>
      </c>
      <c r="K68" s="31">
        <v>76.0</v>
      </c>
      <c r="L68" s="31">
        <v>77.0</v>
      </c>
      <c r="M68" s="327" t="s">
        <v>1098</v>
      </c>
      <c r="N68" s="327" t="s">
        <v>199</v>
      </c>
      <c r="O68" s="31" t="s">
        <v>1572</v>
      </c>
      <c r="P68" s="31" t="s">
        <v>1573</v>
      </c>
      <c r="Q68" s="31" t="s">
        <v>1574</v>
      </c>
      <c r="R68" s="31" t="s">
        <v>1575</v>
      </c>
      <c r="S68" s="31" t="s">
        <v>1576</v>
      </c>
      <c r="T68" s="31" t="s">
        <v>1577</v>
      </c>
      <c r="U68" s="81"/>
      <c r="V68" s="82"/>
      <c r="W68" s="82"/>
      <c r="X68" s="82"/>
      <c r="Y68" s="82"/>
      <c r="Z68" s="82"/>
      <c r="AA68" s="82"/>
      <c r="AB68" s="82"/>
      <c r="AC68" s="82"/>
      <c r="AD68" s="82"/>
      <c r="AE68" s="83"/>
      <c r="AF68" s="6"/>
      <c r="AG68" s="6"/>
      <c r="AH68" s="6"/>
      <c r="AI68" s="6"/>
    </row>
    <row r="69">
      <c r="A69" s="121" t="s">
        <v>1378</v>
      </c>
      <c r="B69" s="1" t="s">
        <v>1124</v>
      </c>
      <c r="C69" s="1" t="s">
        <v>1379</v>
      </c>
      <c r="D69" s="1" t="s">
        <v>23</v>
      </c>
      <c r="E69" s="8">
        <v>2.96E8</v>
      </c>
      <c r="F69" s="1">
        <v>65.0</v>
      </c>
      <c r="G69" s="1" t="s">
        <v>24</v>
      </c>
      <c r="H69" s="1" t="str">
        <f t="shared" si="2"/>
        <v>11</v>
      </c>
      <c r="I69" s="7">
        <v>37941.0</v>
      </c>
      <c r="J69" s="1" t="s">
        <v>497</v>
      </c>
      <c r="K69" s="1">
        <v>98.0</v>
      </c>
      <c r="L69" s="1">
        <v>97.2</v>
      </c>
      <c r="M69" s="141" t="s">
        <v>1614</v>
      </c>
      <c r="N69" s="141" t="s">
        <v>49</v>
      </c>
      <c r="O69" s="1" t="s">
        <v>440</v>
      </c>
      <c r="P69" s="1" t="s">
        <v>1380</v>
      </c>
      <c r="Q69" s="1" t="s">
        <v>1381</v>
      </c>
      <c r="R69" s="1" t="s">
        <v>323</v>
      </c>
      <c r="S69" s="1" t="s">
        <v>1382</v>
      </c>
      <c r="T69" s="1" t="s">
        <v>1383</v>
      </c>
      <c r="V69" s="6"/>
      <c r="W69" s="6"/>
      <c r="X69" s="6"/>
      <c r="Y69" s="6"/>
      <c r="Z69" s="6"/>
      <c r="AA69" s="6"/>
      <c r="AB69" s="6"/>
      <c r="AC69" s="6"/>
      <c r="AD69" s="6"/>
      <c r="AE69" s="89"/>
      <c r="AF69" s="6"/>
      <c r="AG69" s="6"/>
      <c r="AH69" s="6"/>
      <c r="AI69" s="6"/>
    </row>
    <row r="70">
      <c r="A70" s="121" t="s">
        <v>2704</v>
      </c>
      <c r="B70" s="1" t="s">
        <v>2705</v>
      </c>
      <c r="C70" s="1" t="s">
        <v>2706</v>
      </c>
      <c r="D70" s="1" t="s">
        <v>1055</v>
      </c>
      <c r="E70" s="8">
        <v>2.94E8</v>
      </c>
      <c r="F70" s="1">
        <v>75.0</v>
      </c>
      <c r="G70" s="1" t="s">
        <v>24</v>
      </c>
      <c r="H70" s="1" t="str">
        <f t="shared" si="2"/>
        <v>11</v>
      </c>
      <c r="I70" s="7">
        <v>37904.0</v>
      </c>
      <c r="J70" s="1" t="s">
        <v>1057</v>
      </c>
      <c r="K70" s="1">
        <v>68.0</v>
      </c>
      <c r="L70" s="1">
        <v>69.0</v>
      </c>
      <c r="M70" s="141" t="s">
        <v>1614</v>
      </c>
      <c r="N70" s="141" t="s">
        <v>1603</v>
      </c>
      <c r="O70" s="1" t="s">
        <v>1299</v>
      </c>
      <c r="P70" s="1" t="s">
        <v>2162</v>
      </c>
      <c r="Q70" s="1" t="s">
        <v>2360</v>
      </c>
      <c r="R70" s="1" t="s">
        <v>266</v>
      </c>
      <c r="S70" s="1" t="s">
        <v>2708</v>
      </c>
      <c r="T70" s="1" t="s">
        <v>2709</v>
      </c>
      <c r="AE70" s="65"/>
    </row>
    <row r="71">
      <c r="A71" s="121" t="s">
        <v>2777</v>
      </c>
      <c r="B71" s="1" t="s">
        <v>468</v>
      </c>
      <c r="C71" s="1" t="s">
        <v>2780</v>
      </c>
      <c r="D71" s="1" t="s">
        <v>1055</v>
      </c>
      <c r="E71" s="8">
        <v>2.96E8</v>
      </c>
      <c r="F71" s="1">
        <v>75.0</v>
      </c>
      <c r="G71" s="1" t="s">
        <v>24</v>
      </c>
      <c r="H71" s="1" t="str">
        <f t="shared" si="2"/>
        <v>11</v>
      </c>
      <c r="I71" s="7">
        <v>37802.0</v>
      </c>
      <c r="J71" s="1" t="s">
        <v>1057</v>
      </c>
      <c r="K71" s="1">
        <v>82.6</v>
      </c>
      <c r="L71" s="1">
        <v>80.0</v>
      </c>
      <c r="M71" s="86" t="s">
        <v>1614</v>
      </c>
      <c r="N71" s="86" t="s">
        <v>26</v>
      </c>
      <c r="O71" s="1" t="s">
        <v>1299</v>
      </c>
      <c r="P71" s="1" t="s">
        <v>2162</v>
      </c>
      <c r="Q71" s="1" t="s">
        <v>1300</v>
      </c>
      <c r="R71" s="1" t="s">
        <v>266</v>
      </c>
      <c r="S71" s="1" t="s">
        <v>2784</v>
      </c>
      <c r="T71" s="1" t="s">
        <v>2785</v>
      </c>
      <c r="AE71" s="65"/>
    </row>
    <row r="72">
      <c r="A72" s="343" t="s">
        <v>1422</v>
      </c>
      <c r="B72" s="93" t="s">
        <v>1436</v>
      </c>
      <c r="C72" s="93" t="s">
        <v>1424</v>
      </c>
      <c r="D72" s="93" t="s">
        <v>23</v>
      </c>
      <c r="E72" s="112">
        <v>2.96E8</v>
      </c>
      <c r="F72" s="93">
        <v>65.0</v>
      </c>
      <c r="G72" s="93" t="s">
        <v>24</v>
      </c>
      <c r="H72" s="93" t="str">
        <f t="shared" si="2"/>
        <v>11</v>
      </c>
      <c r="I72" s="115">
        <v>37842.0</v>
      </c>
      <c r="J72" s="93" t="s">
        <v>497</v>
      </c>
      <c r="K72" s="93">
        <v>104.0</v>
      </c>
      <c r="L72" s="93">
        <v>100.0</v>
      </c>
      <c r="M72" s="86" t="s">
        <v>1614</v>
      </c>
      <c r="N72" s="86" t="s">
        <v>26</v>
      </c>
      <c r="O72" s="1" t="s">
        <v>1442</v>
      </c>
      <c r="P72" s="1" t="s">
        <v>606</v>
      </c>
      <c r="Q72" s="1" t="s">
        <v>1428</v>
      </c>
      <c r="R72" s="1" t="s">
        <v>1430</v>
      </c>
      <c r="S72" s="1" t="s">
        <v>1432</v>
      </c>
      <c r="T72" s="1">
        <v>4.087721784E9</v>
      </c>
      <c r="AE72" s="65"/>
    </row>
    <row r="73">
      <c r="A73" s="397" t="s">
        <v>1127</v>
      </c>
      <c r="B73" s="398" t="s">
        <v>1128</v>
      </c>
      <c r="C73" s="398" t="s">
        <v>1129</v>
      </c>
      <c r="D73" s="398" t="s">
        <v>1055</v>
      </c>
      <c r="E73" s="401">
        <v>2.93E8</v>
      </c>
      <c r="F73" s="398">
        <v>75.0</v>
      </c>
      <c r="G73" s="398" t="s">
        <v>24</v>
      </c>
      <c r="H73" s="398" t="str">
        <f t="shared" si="2"/>
        <v>11</v>
      </c>
      <c r="I73" s="403">
        <v>37973.0</v>
      </c>
      <c r="J73" s="404"/>
      <c r="K73" s="398">
        <v>64.0</v>
      </c>
      <c r="L73" s="398">
        <v>64.0</v>
      </c>
      <c r="M73" s="200" t="s">
        <v>1098</v>
      </c>
      <c r="N73" s="200" t="s">
        <v>115</v>
      </c>
      <c r="O73" s="398" t="s">
        <v>58</v>
      </c>
      <c r="P73" s="398" t="s">
        <v>59</v>
      </c>
      <c r="Q73" s="398" t="s">
        <v>43</v>
      </c>
      <c r="R73" s="398" t="s">
        <v>44</v>
      </c>
      <c r="S73" s="398" t="s">
        <v>2199</v>
      </c>
      <c r="T73" s="398" t="s">
        <v>2200</v>
      </c>
      <c r="U73" s="406"/>
      <c r="V73" s="120"/>
      <c r="W73" s="120"/>
      <c r="X73" s="120"/>
      <c r="Y73" s="120"/>
      <c r="Z73" s="120"/>
      <c r="AA73" s="120"/>
      <c r="AB73" s="120"/>
      <c r="AC73" s="120"/>
      <c r="AD73" s="120"/>
      <c r="AE73" s="108"/>
    </row>
    <row r="74">
      <c r="A74" s="1" t="s">
        <v>2844</v>
      </c>
      <c r="B74" s="1" t="s">
        <v>657</v>
      </c>
      <c r="C74" s="1" t="s">
        <v>2845</v>
      </c>
      <c r="D74" s="1" t="s">
        <v>1055</v>
      </c>
      <c r="E74" s="8">
        <v>2.96E8</v>
      </c>
      <c r="F74" s="1">
        <v>75.0</v>
      </c>
      <c r="G74" s="1" t="s">
        <v>24</v>
      </c>
      <c r="H74" s="1" t="str">
        <f t="shared" si="2"/>
        <v>11</v>
      </c>
      <c r="I74" s="7">
        <v>37939.0</v>
      </c>
      <c r="J74" s="1" t="s">
        <v>1057</v>
      </c>
      <c r="K74" s="1">
        <v>67.0</v>
      </c>
      <c r="L74" s="1">
        <v>68.8</v>
      </c>
      <c r="M74" s="193" t="s">
        <v>1614</v>
      </c>
      <c r="N74" s="193" t="s">
        <v>115</v>
      </c>
      <c r="O74" s="1" t="s">
        <v>1363</v>
      </c>
      <c r="P74" s="1" t="s">
        <v>1587</v>
      </c>
      <c r="Q74" s="1" t="s">
        <v>2853</v>
      </c>
      <c r="R74" s="1" t="s">
        <v>2854</v>
      </c>
      <c r="S74" s="1" t="s">
        <v>2855</v>
      </c>
      <c r="T74" s="1">
        <v>2.092015102E9</v>
      </c>
    </row>
    <row r="75">
      <c r="A75" s="175" t="s">
        <v>1172</v>
      </c>
      <c r="B75" s="192" t="s">
        <v>218</v>
      </c>
      <c r="C75" s="192" t="s">
        <v>1174</v>
      </c>
      <c r="D75" s="192" t="s">
        <v>23</v>
      </c>
      <c r="E75" s="194">
        <v>2.96E8</v>
      </c>
      <c r="F75" s="192">
        <v>65.0</v>
      </c>
      <c r="G75" s="192" t="s">
        <v>24</v>
      </c>
      <c r="H75" s="192" t="str">
        <f t="shared" si="2"/>
        <v>11</v>
      </c>
      <c r="I75" s="196">
        <v>37749.0</v>
      </c>
      <c r="J75" s="192" t="s">
        <v>497</v>
      </c>
      <c r="K75" s="192"/>
      <c r="L75" s="192">
        <v>80.0</v>
      </c>
      <c r="M75" s="357"/>
      <c r="N75" s="357" t="s">
        <v>343</v>
      </c>
      <c r="O75" s="192" t="s">
        <v>865</v>
      </c>
      <c r="P75" s="192" t="s">
        <v>1176</v>
      </c>
      <c r="Q75" s="192" t="s">
        <v>1072</v>
      </c>
      <c r="R75" s="192" t="s">
        <v>1178</v>
      </c>
      <c r="S75" s="192" t="s">
        <v>1180</v>
      </c>
      <c r="T75" s="192">
        <v>4.083480299E9</v>
      </c>
      <c r="U75" s="201"/>
      <c r="V75" s="201"/>
      <c r="W75" s="201"/>
      <c r="X75" s="201"/>
      <c r="Y75" s="201"/>
      <c r="Z75" s="201"/>
      <c r="AA75" s="201"/>
      <c r="AB75" s="201"/>
      <c r="AC75" s="201"/>
      <c r="AD75" s="201"/>
      <c r="AE75" s="201"/>
      <c r="AF75" s="201"/>
      <c r="AG75" s="201"/>
      <c r="AH75" s="202"/>
    </row>
    <row r="76">
      <c r="A76" s="28" t="s">
        <v>1959</v>
      </c>
      <c r="B76" s="31" t="s">
        <v>560</v>
      </c>
      <c r="C76" s="31" t="s">
        <v>1961</v>
      </c>
      <c r="D76" s="31" t="s">
        <v>23</v>
      </c>
      <c r="E76" s="36">
        <v>2.93E8</v>
      </c>
      <c r="F76" s="31">
        <v>65.0</v>
      </c>
      <c r="G76" s="31" t="s">
        <v>24</v>
      </c>
      <c r="H76" s="31" t="str">
        <f t="shared" si="2"/>
        <v>11</v>
      </c>
      <c r="I76" s="39">
        <v>37941.0</v>
      </c>
      <c r="J76" s="31" t="s">
        <v>497</v>
      </c>
      <c r="K76" s="31"/>
      <c r="L76" s="31">
        <v>80.8</v>
      </c>
      <c r="M76" s="402"/>
      <c r="N76" s="402" t="s">
        <v>115</v>
      </c>
      <c r="O76" s="31" t="s">
        <v>211</v>
      </c>
      <c r="P76" s="31" t="s">
        <v>415</v>
      </c>
      <c r="Q76" s="31" t="s">
        <v>416</v>
      </c>
      <c r="R76" s="31" t="s">
        <v>1962</v>
      </c>
      <c r="S76" s="31" t="s">
        <v>1963</v>
      </c>
      <c r="T76" s="31">
        <v>9.253669619E9</v>
      </c>
      <c r="U76" s="81"/>
      <c r="V76" s="81"/>
      <c r="W76" s="81"/>
      <c r="X76" s="81"/>
      <c r="Y76" s="81"/>
      <c r="Z76" s="81"/>
      <c r="AA76" s="81"/>
      <c r="AB76" s="81"/>
      <c r="AC76" s="81"/>
      <c r="AD76" s="81"/>
      <c r="AE76" s="177"/>
    </row>
    <row r="77">
      <c r="A77" s="328" t="s">
        <v>2883</v>
      </c>
      <c r="B77" s="33" t="s">
        <v>2884</v>
      </c>
      <c r="C77" s="33" t="s">
        <v>2885</v>
      </c>
      <c r="D77" s="33" t="s">
        <v>1055</v>
      </c>
      <c r="E77" s="34">
        <v>2.96E8</v>
      </c>
      <c r="F77" s="33">
        <v>75.0</v>
      </c>
      <c r="G77" s="33" t="s">
        <v>24</v>
      </c>
      <c r="H77" s="33" t="str">
        <f t="shared" si="2"/>
        <v>11</v>
      </c>
      <c r="I77" s="32">
        <v>37832.0</v>
      </c>
      <c r="J77" s="33" t="s">
        <v>1057</v>
      </c>
      <c r="K77" s="33">
        <v>91.2</v>
      </c>
      <c r="L77" s="33">
        <v>90.0</v>
      </c>
      <c r="M77" s="200" t="s">
        <v>1098</v>
      </c>
      <c r="N77" s="200" t="s">
        <v>343</v>
      </c>
      <c r="O77" s="33" t="s">
        <v>470</v>
      </c>
      <c r="P77" s="33" t="s">
        <v>471</v>
      </c>
      <c r="Q77" s="33" t="s">
        <v>2766</v>
      </c>
      <c r="R77" s="33" t="s">
        <v>2688</v>
      </c>
      <c r="S77" s="33" t="s">
        <v>2892</v>
      </c>
      <c r="T77" s="33">
        <v>9.162203405E9</v>
      </c>
      <c r="U77" s="120"/>
      <c r="V77" s="120"/>
      <c r="W77" s="120"/>
      <c r="X77" s="120"/>
      <c r="Y77" s="120"/>
      <c r="Z77" s="120"/>
      <c r="AA77" s="120"/>
      <c r="AB77" s="120"/>
      <c r="AC77" s="120"/>
      <c r="AD77" s="120"/>
      <c r="AE77" s="108"/>
    </row>
    <row r="78">
      <c r="A78" s="28" t="s">
        <v>570</v>
      </c>
      <c r="B78" s="31" t="s">
        <v>571</v>
      </c>
      <c r="C78" s="31" t="s">
        <v>572</v>
      </c>
      <c r="D78" s="31" t="s">
        <v>23</v>
      </c>
      <c r="E78" s="36">
        <v>2.94E8</v>
      </c>
      <c r="F78" s="31">
        <v>65.0</v>
      </c>
      <c r="G78" s="31" t="s">
        <v>24</v>
      </c>
      <c r="H78" s="31" t="str">
        <f t="shared" si="2"/>
        <v>11</v>
      </c>
      <c r="I78" s="39">
        <v>37691.0</v>
      </c>
      <c r="J78" s="31" t="s">
        <v>497</v>
      </c>
      <c r="K78" s="31">
        <v>138.0</v>
      </c>
      <c r="L78" s="31">
        <v>138.0</v>
      </c>
      <c r="M78" s="402" t="s">
        <v>1614</v>
      </c>
      <c r="N78" s="402" t="s">
        <v>115</v>
      </c>
      <c r="O78" s="31" t="s">
        <v>574</v>
      </c>
      <c r="P78" s="31" t="s">
        <v>143</v>
      </c>
      <c r="Q78" s="31" t="s">
        <v>435</v>
      </c>
      <c r="R78" s="31" t="s">
        <v>575</v>
      </c>
      <c r="S78" s="31" t="s">
        <v>576</v>
      </c>
      <c r="T78" s="31" t="s">
        <v>577</v>
      </c>
      <c r="U78" s="81"/>
      <c r="V78" s="81"/>
      <c r="W78" s="81"/>
      <c r="X78" s="81"/>
      <c r="Y78" s="81"/>
      <c r="Z78" s="81"/>
      <c r="AA78" s="81"/>
      <c r="AB78" s="81"/>
      <c r="AC78" s="81"/>
      <c r="AD78" s="81"/>
      <c r="AE78" s="177"/>
    </row>
    <row r="79">
      <c r="A79" s="328" t="s">
        <v>1068</v>
      </c>
      <c r="B79" s="33" t="s">
        <v>2685</v>
      </c>
      <c r="C79" s="33" t="s">
        <v>1070</v>
      </c>
      <c r="D79" s="33" t="s">
        <v>1055</v>
      </c>
      <c r="E79" s="34">
        <v>2.93E8</v>
      </c>
      <c r="F79" s="33">
        <v>75.0</v>
      </c>
      <c r="G79" s="33" t="s">
        <v>24</v>
      </c>
      <c r="H79" s="33" t="str">
        <f t="shared" si="2"/>
        <v>11</v>
      </c>
      <c r="I79" s="32">
        <v>37956.0</v>
      </c>
      <c r="J79" s="30"/>
      <c r="K79" s="33"/>
      <c r="L79" s="33">
        <v>76.0</v>
      </c>
      <c r="M79" s="104"/>
      <c r="N79" s="104" t="s">
        <v>169</v>
      </c>
      <c r="O79" s="33" t="s">
        <v>530</v>
      </c>
      <c r="P79" s="33" t="s">
        <v>1709</v>
      </c>
      <c r="Q79" s="33" t="s">
        <v>532</v>
      </c>
      <c r="R79" s="33" t="s">
        <v>2688</v>
      </c>
      <c r="S79" s="33" t="s">
        <v>1714</v>
      </c>
      <c r="T79" s="33" t="s">
        <v>1715</v>
      </c>
      <c r="U79" s="120"/>
      <c r="V79" s="120"/>
      <c r="W79" s="120"/>
      <c r="X79" s="120"/>
      <c r="Y79" s="120"/>
      <c r="Z79" s="120"/>
      <c r="AA79" s="120"/>
      <c r="AB79" s="120"/>
      <c r="AC79" s="120"/>
      <c r="AD79" s="120"/>
      <c r="AE79" s="108"/>
    </row>
    <row r="80">
      <c r="A80" s="1" t="s">
        <v>2804</v>
      </c>
      <c r="B80" s="1" t="s">
        <v>2814</v>
      </c>
      <c r="C80" s="1" t="s">
        <v>2807</v>
      </c>
      <c r="D80" s="1" t="s">
        <v>1055</v>
      </c>
      <c r="E80" s="8">
        <v>2.95E8</v>
      </c>
      <c r="F80" s="1">
        <v>75.0</v>
      </c>
      <c r="G80" s="1" t="s">
        <v>24</v>
      </c>
      <c r="H80" s="1" t="str">
        <f t="shared" si="2"/>
        <v>12</v>
      </c>
      <c r="I80" s="7">
        <v>37320.0</v>
      </c>
      <c r="J80" s="1" t="s">
        <v>1057</v>
      </c>
      <c r="K80" s="1">
        <v>92.0</v>
      </c>
      <c r="L80" s="1">
        <v>88.0</v>
      </c>
      <c r="M80" s="1" t="s">
        <v>1614</v>
      </c>
      <c r="N80" s="1" t="s">
        <v>2815</v>
      </c>
      <c r="O80" s="1" t="s">
        <v>956</v>
      </c>
      <c r="P80" s="1" t="s">
        <v>2811</v>
      </c>
      <c r="Q80" s="1" t="s">
        <v>2394</v>
      </c>
      <c r="R80" s="1" t="s">
        <v>868</v>
      </c>
      <c r="S80" s="1" t="s">
        <v>2812</v>
      </c>
      <c r="T80" s="1" t="s">
        <v>2813</v>
      </c>
    </row>
    <row r="81">
      <c r="A81" s="236" t="s">
        <v>2113</v>
      </c>
      <c r="B81" s="238" t="s">
        <v>2121</v>
      </c>
      <c r="C81" s="238" t="s">
        <v>2115</v>
      </c>
      <c r="D81" s="238" t="s">
        <v>23</v>
      </c>
      <c r="E81" s="243">
        <v>2.89E8</v>
      </c>
      <c r="F81" s="238">
        <v>65.0</v>
      </c>
      <c r="G81" s="238" t="s">
        <v>24</v>
      </c>
      <c r="H81" s="238" t="str">
        <f t="shared" si="2"/>
        <v>12</v>
      </c>
      <c r="I81" s="245">
        <v>37369.0</v>
      </c>
      <c r="J81" s="238" t="s">
        <v>497</v>
      </c>
      <c r="K81" s="238">
        <v>68.6</v>
      </c>
      <c r="L81" s="238">
        <v>71.0</v>
      </c>
      <c r="M81" s="31" t="s">
        <v>1614</v>
      </c>
      <c r="N81" s="31" t="s">
        <v>141</v>
      </c>
      <c r="O81" s="31" t="s">
        <v>344</v>
      </c>
      <c r="P81" s="31" t="s">
        <v>2117</v>
      </c>
      <c r="Q81" s="31" t="s">
        <v>2118</v>
      </c>
      <c r="R81" s="31" t="s">
        <v>2119</v>
      </c>
      <c r="S81" s="31" t="s">
        <v>2120</v>
      </c>
      <c r="T81" s="31">
        <v>5.105868603E9</v>
      </c>
      <c r="U81" s="81"/>
      <c r="V81" s="81"/>
      <c r="W81" s="81"/>
      <c r="X81" s="81"/>
      <c r="Y81" s="81"/>
      <c r="Z81" s="81"/>
      <c r="AA81" s="81"/>
      <c r="AB81" s="81"/>
      <c r="AC81" s="81"/>
      <c r="AD81" s="81"/>
      <c r="AE81" s="177"/>
    </row>
    <row r="82">
      <c r="A82" s="113" t="s">
        <v>444</v>
      </c>
      <c r="B82" s="114" t="s">
        <v>445</v>
      </c>
      <c r="C82" s="114" t="s">
        <v>446</v>
      </c>
      <c r="D82" s="114" t="s">
        <v>23</v>
      </c>
      <c r="E82" s="116">
        <v>2.93E8</v>
      </c>
      <c r="F82" s="114">
        <v>65.0</v>
      </c>
      <c r="G82" s="114" t="s">
        <v>24</v>
      </c>
      <c r="H82" s="114" t="str">
        <f t="shared" si="2"/>
        <v>12</v>
      </c>
      <c r="I82" s="118">
        <v>37563.0</v>
      </c>
      <c r="J82" s="114" t="s">
        <v>35</v>
      </c>
      <c r="K82" s="114">
        <v>83.0</v>
      </c>
      <c r="L82" s="114">
        <v>82.0</v>
      </c>
      <c r="M82" s="142" t="s">
        <v>1614</v>
      </c>
      <c r="N82" s="142" t="s">
        <v>49</v>
      </c>
      <c r="O82" s="114" t="s">
        <v>440</v>
      </c>
      <c r="P82" s="114" t="s">
        <v>28</v>
      </c>
      <c r="Q82" s="114" t="s">
        <v>447</v>
      </c>
      <c r="R82" s="114" t="s">
        <v>448</v>
      </c>
      <c r="S82" s="114" t="s">
        <v>449</v>
      </c>
      <c r="T82" s="114" t="s">
        <v>450</v>
      </c>
      <c r="U82" s="191"/>
      <c r="V82" s="191"/>
      <c r="W82" s="191"/>
      <c r="X82" s="191"/>
      <c r="Y82" s="191"/>
      <c r="Z82" s="191"/>
      <c r="AA82" s="191"/>
      <c r="AB82" s="191"/>
      <c r="AC82" s="191"/>
      <c r="AD82" s="191"/>
      <c r="AE82" s="353"/>
      <c r="AF82" s="6"/>
      <c r="AG82" s="6"/>
      <c r="AH82" s="6"/>
      <c r="AI82" s="6"/>
    </row>
    <row r="83">
      <c r="A83" s="1" t="s">
        <v>2563</v>
      </c>
      <c r="B83" s="1" t="s">
        <v>2564</v>
      </c>
      <c r="C83" s="1" t="s">
        <v>2565</v>
      </c>
      <c r="D83" s="1" t="s">
        <v>1055</v>
      </c>
      <c r="E83" s="8">
        <v>2.91E8</v>
      </c>
      <c r="F83" s="1">
        <v>75.0</v>
      </c>
      <c r="G83" s="1" t="s">
        <v>24</v>
      </c>
      <c r="H83" s="1" t="str">
        <f t="shared" si="2"/>
        <v>12</v>
      </c>
      <c r="I83" s="7">
        <v>37264.0</v>
      </c>
      <c r="J83" s="64"/>
      <c r="K83" s="1">
        <v>85.0</v>
      </c>
      <c r="L83" s="1">
        <v>84.9</v>
      </c>
      <c r="M83" s="141" t="s">
        <v>1098</v>
      </c>
      <c r="N83" s="141" t="s">
        <v>49</v>
      </c>
      <c r="O83" s="1" t="s">
        <v>256</v>
      </c>
      <c r="P83" s="1" t="s">
        <v>28</v>
      </c>
      <c r="Q83" s="1" t="s">
        <v>2567</v>
      </c>
      <c r="R83" s="1" t="s">
        <v>2568</v>
      </c>
      <c r="S83" s="1" t="s">
        <v>2569</v>
      </c>
      <c r="T83" s="1" t="s">
        <v>2570</v>
      </c>
      <c r="V83" s="6"/>
      <c r="W83" s="6"/>
      <c r="X83" s="6"/>
      <c r="Y83" s="6"/>
      <c r="Z83" s="6"/>
      <c r="AA83" s="6"/>
      <c r="AB83" s="6"/>
      <c r="AC83" s="6"/>
      <c r="AD83" s="6"/>
      <c r="AE83" s="6"/>
      <c r="AF83" s="6"/>
      <c r="AG83" s="6"/>
      <c r="AH83" s="6"/>
      <c r="AI83" s="6"/>
    </row>
    <row r="84">
      <c r="A84" s="33" t="s">
        <v>431</v>
      </c>
      <c r="B84" s="33" t="s">
        <v>1983</v>
      </c>
      <c r="C84" s="33" t="s">
        <v>433</v>
      </c>
      <c r="D84" s="33" t="s">
        <v>23</v>
      </c>
      <c r="E84" s="34">
        <v>2.93E8</v>
      </c>
      <c r="F84" s="33">
        <v>65.0</v>
      </c>
      <c r="G84" s="33" t="s">
        <v>24</v>
      </c>
      <c r="H84" s="1" t="str">
        <f t="shared" si="2"/>
        <v>12</v>
      </c>
      <c r="I84" s="32">
        <v>37478.0</v>
      </c>
      <c r="J84" s="33" t="s">
        <v>497</v>
      </c>
      <c r="K84" s="33"/>
      <c r="L84" s="33">
        <v>106.0</v>
      </c>
      <c r="M84" s="142"/>
      <c r="N84" s="142" t="s">
        <v>199</v>
      </c>
      <c r="O84" s="33" t="s">
        <v>434</v>
      </c>
      <c r="P84" s="33" t="s">
        <v>143</v>
      </c>
      <c r="Q84" s="33" t="s">
        <v>1986</v>
      </c>
      <c r="R84" s="33" t="s">
        <v>436</v>
      </c>
      <c r="S84" s="33" t="s">
        <v>437</v>
      </c>
      <c r="T84" s="33">
        <v>9.494128451E9</v>
      </c>
      <c r="V84" s="120"/>
      <c r="W84" s="120"/>
      <c r="X84" s="120"/>
      <c r="Y84" s="120"/>
      <c r="Z84" s="120"/>
      <c r="AA84" s="120"/>
      <c r="AB84" s="120"/>
      <c r="AC84" s="120"/>
      <c r="AD84" s="120"/>
      <c r="AE84" s="120"/>
    </row>
    <row r="85">
      <c r="A85" s="28" t="s">
        <v>2911</v>
      </c>
      <c r="B85" s="31" t="s">
        <v>2912</v>
      </c>
      <c r="C85" s="31" t="s">
        <v>2913</v>
      </c>
      <c r="D85" s="31" t="s">
        <v>1055</v>
      </c>
      <c r="E85" s="36">
        <v>2.96E8</v>
      </c>
      <c r="F85" s="31">
        <v>75.0</v>
      </c>
      <c r="G85" s="31" t="s">
        <v>24</v>
      </c>
      <c r="H85" s="31" t="str">
        <f t="shared" si="2"/>
        <v>12</v>
      </c>
      <c r="I85" s="39">
        <v>37412.0</v>
      </c>
      <c r="J85" s="31" t="s">
        <v>1057</v>
      </c>
      <c r="K85" s="31" t="s">
        <v>1314</v>
      </c>
      <c r="L85" s="31">
        <v>114.0</v>
      </c>
      <c r="M85" s="327"/>
      <c r="N85" s="327" t="s">
        <v>49</v>
      </c>
      <c r="O85" s="31" t="s">
        <v>2915</v>
      </c>
      <c r="P85" s="31" t="s">
        <v>109</v>
      </c>
      <c r="Q85" s="31" t="s">
        <v>2916</v>
      </c>
      <c r="R85" s="31" t="s">
        <v>82</v>
      </c>
      <c r="S85" s="31" t="s">
        <v>2917</v>
      </c>
      <c r="T85" s="31" t="s">
        <v>2918</v>
      </c>
      <c r="U85" s="81"/>
      <c r="V85" s="81"/>
      <c r="W85" s="81"/>
      <c r="X85" s="81"/>
      <c r="Y85" s="81"/>
      <c r="Z85" s="81"/>
      <c r="AA85" s="81"/>
      <c r="AB85" s="81"/>
      <c r="AC85" s="81"/>
      <c r="AD85" s="81"/>
      <c r="AE85" s="177"/>
    </row>
    <row r="86">
      <c r="A86" s="121" t="s">
        <v>2710</v>
      </c>
      <c r="B86" s="1" t="s">
        <v>1526</v>
      </c>
      <c r="C86" s="1" t="s">
        <v>2711</v>
      </c>
      <c r="D86" s="1" t="s">
        <v>1055</v>
      </c>
      <c r="E86" s="8">
        <v>2.94E8</v>
      </c>
      <c r="F86" s="1">
        <v>75.0</v>
      </c>
      <c r="G86" s="1" t="s">
        <v>24</v>
      </c>
      <c r="H86" s="1" t="str">
        <f t="shared" si="2"/>
        <v>12</v>
      </c>
      <c r="I86" s="7">
        <v>37429.0</v>
      </c>
      <c r="J86" s="1" t="s">
        <v>1057</v>
      </c>
      <c r="K86" s="1">
        <v>156.0</v>
      </c>
      <c r="L86" s="1">
        <v>154.0</v>
      </c>
      <c r="M86" s="141" t="s">
        <v>1098</v>
      </c>
      <c r="N86" s="141" t="s">
        <v>49</v>
      </c>
      <c r="O86" s="1" t="s">
        <v>1299</v>
      </c>
      <c r="P86" s="1" t="s">
        <v>2162</v>
      </c>
      <c r="Q86" s="1" t="s">
        <v>1300</v>
      </c>
      <c r="R86" s="1" t="s">
        <v>266</v>
      </c>
      <c r="S86" s="1" t="s">
        <v>2712</v>
      </c>
      <c r="T86" s="1" t="s">
        <v>2713</v>
      </c>
      <c r="AE86" s="65"/>
    </row>
    <row r="87">
      <c r="A87" s="343" t="s">
        <v>2357</v>
      </c>
      <c r="B87" s="93" t="s">
        <v>2358</v>
      </c>
      <c r="C87" s="93" t="s">
        <v>2359</v>
      </c>
      <c r="D87" s="93" t="s">
        <v>1055</v>
      </c>
      <c r="E87" s="112">
        <v>2.94E8</v>
      </c>
      <c r="F87" s="93">
        <v>75.0</v>
      </c>
      <c r="G87" s="93" t="s">
        <v>24</v>
      </c>
      <c r="H87" s="93" t="str">
        <f t="shared" si="2"/>
        <v>12</v>
      </c>
      <c r="I87" s="115">
        <v>37617.0</v>
      </c>
      <c r="J87" s="93" t="s">
        <v>1057</v>
      </c>
      <c r="K87" s="93" t="s">
        <v>1314</v>
      </c>
      <c r="L87" s="93">
        <v>56.0</v>
      </c>
      <c r="M87" s="86"/>
      <c r="N87" s="86" t="s">
        <v>26</v>
      </c>
      <c r="O87" s="1" t="s">
        <v>1299</v>
      </c>
      <c r="P87" s="1" t="s">
        <v>2162</v>
      </c>
      <c r="Q87" s="1" t="s">
        <v>2360</v>
      </c>
      <c r="R87" s="1" t="s">
        <v>266</v>
      </c>
      <c r="S87" s="1" t="s">
        <v>2361</v>
      </c>
      <c r="T87" s="1" t="s">
        <v>2362</v>
      </c>
      <c r="AE87" s="65"/>
    </row>
    <row r="88">
      <c r="A88" s="343" t="s">
        <v>2363</v>
      </c>
      <c r="B88" s="93" t="s">
        <v>2364</v>
      </c>
      <c r="C88" s="93" t="s">
        <v>2365</v>
      </c>
      <c r="D88" s="93" t="s">
        <v>1055</v>
      </c>
      <c r="E88" s="112">
        <v>2.95E8</v>
      </c>
      <c r="F88" s="93">
        <v>75.0</v>
      </c>
      <c r="G88" s="93" t="s">
        <v>24</v>
      </c>
      <c r="H88" s="93" t="str">
        <f t="shared" si="2"/>
        <v>12</v>
      </c>
      <c r="I88" s="115">
        <v>37400.0</v>
      </c>
      <c r="J88" s="93" t="s">
        <v>1057</v>
      </c>
      <c r="K88" s="93" t="s">
        <v>1314</v>
      </c>
      <c r="L88" s="93">
        <v>118.0</v>
      </c>
      <c r="M88" s="86"/>
      <c r="N88" s="86" t="s">
        <v>26</v>
      </c>
      <c r="O88" s="1" t="s">
        <v>1299</v>
      </c>
      <c r="P88" s="1" t="s">
        <v>2162</v>
      </c>
      <c r="Q88" s="1" t="s">
        <v>2366</v>
      </c>
      <c r="R88" s="1" t="s">
        <v>266</v>
      </c>
      <c r="S88" s="1" t="s">
        <v>2367</v>
      </c>
      <c r="T88" s="1" t="s">
        <v>2368</v>
      </c>
      <c r="AE88" s="65"/>
    </row>
    <row r="89">
      <c r="A89" s="28" t="s">
        <v>2925</v>
      </c>
      <c r="B89" s="31" t="s">
        <v>2926</v>
      </c>
      <c r="C89" s="31" t="s">
        <v>2927</v>
      </c>
      <c r="D89" s="31" t="s">
        <v>1055</v>
      </c>
      <c r="E89" s="36">
        <v>2.96E8</v>
      </c>
      <c r="F89" s="31">
        <v>75.0</v>
      </c>
      <c r="G89" s="31" t="s">
        <v>24</v>
      </c>
      <c r="H89" s="31" t="str">
        <f t="shared" si="2"/>
        <v>12</v>
      </c>
      <c r="I89" s="39">
        <v>37498.0</v>
      </c>
      <c r="J89" s="31" t="s">
        <v>1057</v>
      </c>
      <c r="K89" s="31">
        <v>131.0</v>
      </c>
      <c r="L89" s="31">
        <v>131.0</v>
      </c>
      <c r="M89" s="327" t="s">
        <v>1098</v>
      </c>
      <c r="N89" s="327" t="s">
        <v>2928</v>
      </c>
      <c r="O89" s="31" t="s">
        <v>2220</v>
      </c>
      <c r="P89" s="31" t="s">
        <v>2929</v>
      </c>
      <c r="Q89" s="31" t="s">
        <v>2176</v>
      </c>
      <c r="R89" s="31" t="s">
        <v>2930</v>
      </c>
      <c r="S89" s="31" t="s">
        <v>2931</v>
      </c>
      <c r="T89" s="31" t="s">
        <v>2932</v>
      </c>
      <c r="U89" s="81"/>
      <c r="V89" s="82"/>
      <c r="W89" s="82"/>
      <c r="X89" s="82"/>
      <c r="Y89" s="82"/>
      <c r="Z89" s="82"/>
      <c r="AA89" s="82"/>
      <c r="AB89" s="82"/>
      <c r="AC89" s="82"/>
      <c r="AD89" s="82"/>
      <c r="AE89" s="82"/>
      <c r="AF89" s="82"/>
      <c r="AG89" s="82"/>
      <c r="AH89" s="83"/>
      <c r="AI89" s="6"/>
    </row>
    <row r="90">
      <c r="A90" s="121" t="s">
        <v>1144</v>
      </c>
      <c r="B90" s="1" t="s">
        <v>2960</v>
      </c>
      <c r="C90" s="1" t="s">
        <v>1147</v>
      </c>
      <c r="D90" s="1" t="s">
        <v>1055</v>
      </c>
      <c r="E90" s="8">
        <v>2.96E8</v>
      </c>
      <c r="F90" s="1">
        <v>75.0</v>
      </c>
      <c r="G90" s="1" t="s">
        <v>24</v>
      </c>
      <c r="H90" s="1" t="str">
        <f t="shared" si="2"/>
        <v>12</v>
      </c>
      <c r="I90" s="7">
        <v>37477.0</v>
      </c>
      <c r="J90" s="1" t="s">
        <v>1057</v>
      </c>
      <c r="K90" s="1" t="s">
        <v>1314</v>
      </c>
      <c r="L90" s="1">
        <v>75.0</v>
      </c>
      <c r="M90" s="193"/>
      <c r="N90" s="193" t="s">
        <v>115</v>
      </c>
      <c r="O90" s="1" t="s">
        <v>2526</v>
      </c>
      <c r="P90" s="1" t="s">
        <v>2527</v>
      </c>
      <c r="Q90" s="1" t="s">
        <v>235</v>
      </c>
      <c r="R90" s="1" t="s">
        <v>236</v>
      </c>
      <c r="S90" s="1" t="s">
        <v>2558</v>
      </c>
      <c r="T90" s="1" t="s">
        <v>2966</v>
      </c>
      <c r="AH90" s="65"/>
    </row>
    <row r="91">
      <c r="A91" s="121" t="s">
        <v>2976</v>
      </c>
      <c r="B91" s="1" t="s">
        <v>1985</v>
      </c>
      <c r="C91" s="1" t="s">
        <v>2977</v>
      </c>
      <c r="D91" s="1" t="s">
        <v>1055</v>
      </c>
      <c r="E91" s="8">
        <v>2.97E8</v>
      </c>
      <c r="F91" s="1">
        <v>75.0</v>
      </c>
      <c r="G91" s="1" t="s">
        <v>24</v>
      </c>
      <c r="H91" s="1" t="str">
        <f t="shared" si="2"/>
        <v>12</v>
      </c>
      <c r="I91" s="7">
        <v>37463.0</v>
      </c>
      <c r="J91" s="1" t="s">
        <v>1057</v>
      </c>
      <c r="K91" s="1" t="s">
        <v>1314</v>
      </c>
      <c r="L91" s="1">
        <v>81.0</v>
      </c>
      <c r="M91" s="193"/>
      <c r="N91" s="193" t="s">
        <v>115</v>
      </c>
      <c r="O91" s="1" t="s">
        <v>233</v>
      </c>
      <c r="P91" s="1" t="s">
        <v>2981</v>
      </c>
      <c r="Q91" s="1" t="s">
        <v>235</v>
      </c>
      <c r="R91" s="1" t="s">
        <v>2982</v>
      </c>
      <c r="S91" s="1" t="s">
        <v>2983</v>
      </c>
      <c r="T91" s="1" t="s">
        <v>2984</v>
      </c>
      <c r="AH91" s="65"/>
    </row>
    <row r="92">
      <c r="A92" s="121" t="s">
        <v>1485</v>
      </c>
      <c r="B92" s="1" t="s">
        <v>2789</v>
      </c>
      <c r="C92" s="1" t="s">
        <v>2790</v>
      </c>
      <c r="D92" s="1" t="s">
        <v>1055</v>
      </c>
      <c r="E92" s="8">
        <v>2.94E8</v>
      </c>
      <c r="F92" s="1">
        <v>75.0</v>
      </c>
      <c r="G92" s="1" t="s">
        <v>24</v>
      </c>
      <c r="H92" s="1" t="str">
        <f t="shared" si="2"/>
        <v>12</v>
      </c>
      <c r="I92" s="7">
        <v>37543.0</v>
      </c>
      <c r="J92" s="1" t="s">
        <v>1057</v>
      </c>
      <c r="K92" s="1" t="s">
        <v>1314</v>
      </c>
      <c r="L92" s="1">
        <v>86.0</v>
      </c>
      <c r="M92" s="193"/>
      <c r="N92" s="193" t="s">
        <v>115</v>
      </c>
      <c r="O92" s="1" t="s">
        <v>2793</v>
      </c>
      <c r="P92" s="1" t="s">
        <v>2794</v>
      </c>
      <c r="Q92" s="1" t="s">
        <v>1597</v>
      </c>
      <c r="R92" s="1" t="s">
        <v>2795</v>
      </c>
      <c r="S92" s="1" t="s">
        <v>2796</v>
      </c>
      <c r="T92" s="1">
        <v>9.257592993E9</v>
      </c>
      <c r="AH92" s="65"/>
    </row>
    <row r="93">
      <c r="A93" s="121" t="s">
        <v>1868</v>
      </c>
      <c r="B93" s="1" t="s">
        <v>1869</v>
      </c>
      <c r="C93" s="1" t="s">
        <v>1870</v>
      </c>
      <c r="D93" s="1" t="s">
        <v>23</v>
      </c>
      <c r="E93" s="8">
        <v>2.92E8</v>
      </c>
      <c r="F93" s="1">
        <v>65.0</v>
      </c>
      <c r="G93" s="1" t="s">
        <v>24</v>
      </c>
      <c r="H93" s="1" t="str">
        <f t="shared" si="2"/>
        <v>12</v>
      </c>
      <c r="I93" s="7">
        <v>37368.0</v>
      </c>
      <c r="J93" s="1" t="s">
        <v>497</v>
      </c>
      <c r="K93" s="1">
        <v>87.0</v>
      </c>
      <c r="L93" s="1">
        <v>90.0</v>
      </c>
      <c r="M93" s="193" t="s">
        <v>1098</v>
      </c>
      <c r="N93" s="193" t="s">
        <v>343</v>
      </c>
      <c r="O93" s="1" t="s">
        <v>1873</v>
      </c>
      <c r="P93" s="1" t="s">
        <v>1874</v>
      </c>
      <c r="Q93" s="1" t="s">
        <v>1875</v>
      </c>
      <c r="R93" s="1" t="s">
        <v>1876</v>
      </c>
      <c r="S93" s="1" t="s">
        <v>1878</v>
      </c>
      <c r="T93" s="1" t="s">
        <v>1879</v>
      </c>
      <c r="V93" s="6"/>
      <c r="W93" s="6"/>
      <c r="X93" s="6"/>
      <c r="Y93" s="6"/>
      <c r="Z93" s="6"/>
      <c r="AA93" s="6"/>
      <c r="AB93" s="6"/>
      <c r="AC93" s="6"/>
      <c r="AD93" s="6"/>
      <c r="AE93" s="6"/>
      <c r="AF93" s="6"/>
      <c r="AG93" s="6"/>
      <c r="AH93" s="89"/>
      <c r="AI93" s="6"/>
    </row>
    <row r="94">
      <c r="A94" s="113" t="s">
        <v>1223</v>
      </c>
      <c r="B94" s="114" t="s">
        <v>2442</v>
      </c>
      <c r="C94" s="114" t="s">
        <v>2443</v>
      </c>
      <c r="D94" s="114" t="s">
        <v>1055</v>
      </c>
      <c r="E94" s="116">
        <v>2.89E8</v>
      </c>
      <c r="F94" s="114">
        <v>75.0</v>
      </c>
      <c r="G94" s="114" t="s">
        <v>24</v>
      </c>
      <c r="H94" s="114" t="str">
        <f t="shared" si="2"/>
        <v>12</v>
      </c>
      <c r="I94" s="118">
        <v>37419.0</v>
      </c>
      <c r="J94" s="184"/>
      <c r="K94" s="114"/>
      <c r="L94" s="114">
        <v>105.0</v>
      </c>
      <c r="M94" s="200"/>
      <c r="N94" s="200" t="s">
        <v>115</v>
      </c>
      <c r="O94" s="114" t="s">
        <v>58</v>
      </c>
      <c r="P94" s="114" t="s">
        <v>59</v>
      </c>
      <c r="Q94" s="114" t="s">
        <v>43</v>
      </c>
      <c r="R94" s="114" t="s">
        <v>44</v>
      </c>
      <c r="S94" s="114" t="s">
        <v>2467</v>
      </c>
      <c r="T94" s="114">
        <v>6.507147159E9</v>
      </c>
      <c r="U94" s="191"/>
      <c r="V94" s="120"/>
      <c r="W94" s="120"/>
      <c r="X94" s="120"/>
      <c r="Y94" s="120"/>
      <c r="Z94" s="120"/>
      <c r="AA94" s="120"/>
      <c r="AB94" s="120"/>
      <c r="AC94" s="120"/>
      <c r="AD94" s="120"/>
      <c r="AE94" s="120"/>
      <c r="AF94" s="120"/>
      <c r="AG94" s="120"/>
      <c r="AH94" s="108"/>
    </row>
    <row r="95">
      <c r="A95" s="121" t="s">
        <v>2863</v>
      </c>
      <c r="B95" s="1" t="s">
        <v>2865</v>
      </c>
      <c r="C95" s="1" t="s">
        <v>2867</v>
      </c>
      <c r="D95" s="1" t="s">
        <v>1055</v>
      </c>
      <c r="E95" s="8">
        <v>2.95E8</v>
      </c>
      <c r="F95" s="1">
        <v>75.0</v>
      </c>
      <c r="G95" s="1" t="s">
        <v>24</v>
      </c>
      <c r="H95" s="1" t="str">
        <f t="shared" si="2"/>
        <v>12</v>
      </c>
      <c r="I95" s="7">
        <v>37396.0</v>
      </c>
      <c r="J95" s="1" t="s">
        <v>1057</v>
      </c>
      <c r="K95" s="1">
        <v>105.0</v>
      </c>
      <c r="L95" s="1">
        <v>106.0</v>
      </c>
      <c r="M95" s="193" t="s">
        <v>1614</v>
      </c>
      <c r="N95" s="193" t="s">
        <v>343</v>
      </c>
      <c r="O95" s="1" t="s">
        <v>530</v>
      </c>
      <c r="P95" s="1" t="s">
        <v>471</v>
      </c>
      <c r="Q95" s="1" t="s">
        <v>2869</v>
      </c>
      <c r="R95" s="1" t="s">
        <v>473</v>
      </c>
      <c r="S95" s="1" t="s">
        <v>2870</v>
      </c>
      <c r="T95" s="1" t="s">
        <v>2871</v>
      </c>
      <c r="AE95" s="65"/>
    </row>
    <row r="96">
      <c r="A96" s="121" t="s">
        <v>1621</v>
      </c>
      <c r="B96" s="1" t="s">
        <v>1622</v>
      </c>
      <c r="C96" s="1" t="s">
        <v>1623</v>
      </c>
      <c r="D96" s="1" t="s">
        <v>23</v>
      </c>
      <c r="E96" s="8">
        <v>2.96E8</v>
      </c>
      <c r="F96" s="1">
        <v>65.0</v>
      </c>
      <c r="G96" s="1" t="s">
        <v>24</v>
      </c>
      <c r="H96" s="1" t="str">
        <f t="shared" si="2"/>
        <v>12</v>
      </c>
      <c r="I96" s="7">
        <v>37273.0</v>
      </c>
      <c r="J96" s="1" t="s">
        <v>497</v>
      </c>
      <c r="K96" s="1">
        <v>115.0</v>
      </c>
      <c r="L96" s="1">
        <v>110.0</v>
      </c>
      <c r="M96" s="1" t="s">
        <v>1098</v>
      </c>
      <c r="N96" s="1" t="s">
        <v>3195</v>
      </c>
      <c r="O96" s="1" t="s">
        <v>1625</v>
      </c>
      <c r="P96" s="1" t="s">
        <v>1626</v>
      </c>
      <c r="Q96" s="1" t="s">
        <v>1627</v>
      </c>
      <c r="R96" s="1" t="s">
        <v>766</v>
      </c>
      <c r="S96" s="1" t="s">
        <v>1628</v>
      </c>
      <c r="T96" s="1">
        <v>6.504815062E9</v>
      </c>
      <c r="AE96" s="65"/>
    </row>
    <row r="97">
      <c r="A97" s="84" t="s">
        <v>1264</v>
      </c>
      <c r="B97" s="3" t="s">
        <v>1265</v>
      </c>
      <c r="C97" s="3" t="s">
        <v>1266</v>
      </c>
      <c r="D97" s="3" t="s">
        <v>1055</v>
      </c>
      <c r="E97" s="4">
        <v>2.85E8</v>
      </c>
      <c r="F97" s="3">
        <v>75.0</v>
      </c>
      <c r="G97" s="3" t="s">
        <v>24</v>
      </c>
      <c r="H97" s="3" t="str">
        <f t="shared" si="2"/>
        <v>13</v>
      </c>
      <c r="I97" s="2">
        <v>36902.0</v>
      </c>
      <c r="J97" s="41"/>
      <c r="K97" s="3">
        <v>92.0</v>
      </c>
      <c r="L97" s="3">
        <v>93.0</v>
      </c>
      <c r="M97" s="407" t="s">
        <v>1098</v>
      </c>
      <c r="N97" s="407" t="s">
        <v>420</v>
      </c>
      <c r="O97" s="3" t="s">
        <v>885</v>
      </c>
      <c r="P97" s="3" t="s">
        <v>2202</v>
      </c>
      <c r="Q97" s="3" t="s">
        <v>2246</v>
      </c>
      <c r="R97" s="3" t="s">
        <v>2247</v>
      </c>
      <c r="S97" s="3" t="s">
        <v>885</v>
      </c>
      <c r="T97" s="3">
        <v>2.068175143E9</v>
      </c>
      <c r="U97" s="6"/>
      <c r="AE97" s="65"/>
    </row>
    <row r="98">
      <c r="A98" s="328" t="s">
        <v>217</v>
      </c>
      <c r="B98" s="33" t="s">
        <v>560</v>
      </c>
      <c r="C98" s="33" t="s">
        <v>561</v>
      </c>
      <c r="D98" s="33" t="s">
        <v>23</v>
      </c>
      <c r="E98" s="34">
        <v>2.94E8</v>
      </c>
      <c r="F98" s="33">
        <v>65.0</v>
      </c>
      <c r="G98" s="33" t="s">
        <v>24</v>
      </c>
      <c r="H98" s="33" t="str">
        <f t="shared" si="2"/>
        <v>13</v>
      </c>
      <c r="I98" s="32">
        <v>37162.0</v>
      </c>
      <c r="J98" s="33" t="s">
        <v>497</v>
      </c>
      <c r="K98" s="33">
        <v>132.0</v>
      </c>
      <c r="L98" s="33">
        <v>130.0</v>
      </c>
      <c r="M98" s="33" t="s">
        <v>1614</v>
      </c>
      <c r="N98" s="33" t="s">
        <v>563</v>
      </c>
      <c r="O98" s="33" t="s">
        <v>564</v>
      </c>
      <c r="P98" s="33" t="s">
        <v>565</v>
      </c>
      <c r="Q98" s="33" t="s">
        <v>566</v>
      </c>
      <c r="R98" s="33" t="s">
        <v>567</v>
      </c>
      <c r="S98" s="33" t="s">
        <v>568</v>
      </c>
      <c r="T98" s="33" t="s">
        <v>569</v>
      </c>
      <c r="U98" s="120"/>
      <c r="V98" s="120"/>
      <c r="W98" s="120"/>
      <c r="X98" s="120"/>
      <c r="Y98" s="120"/>
      <c r="Z98" s="120"/>
      <c r="AA98" s="120"/>
      <c r="AB98" s="120"/>
      <c r="AC98" s="120"/>
      <c r="AD98" s="120"/>
      <c r="AE98" s="108"/>
    </row>
    <row r="99">
      <c r="A99" s="1" t="s">
        <v>2957</v>
      </c>
      <c r="B99" s="1" t="s">
        <v>2958</v>
      </c>
      <c r="C99" s="1" t="s">
        <v>2959</v>
      </c>
      <c r="D99" s="1" t="s">
        <v>1055</v>
      </c>
      <c r="E99" s="8">
        <v>2.96E8</v>
      </c>
      <c r="F99" s="1">
        <v>75.0</v>
      </c>
      <c r="G99" s="1" t="s">
        <v>24</v>
      </c>
      <c r="H99" s="1" t="str">
        <f t="shared" si="2"/>
        <v>13</v>
      </c>
      <c r="I99" s="7">
        <v>37013.0</v>
      </c>
      <c r="J99" s="1" t="s">
        <v>1057</v>
      </c>
      <c r="K99" s="1">
        <v>94.1</v>
      </c>
      <c r="L99" s="1">
        <v>97.0</v>
      </c>
      <c r="M99" s="193" t="s">
        <v>1614</v>
      </c>
      <c r="N99" s="193" t="s">
        <v>2961</v>
      </c>
      <c r="O99" s="1" t="s">
        <v>2962</v>
      </c>
      <c r="P99" s="1" t="s">
        <v>2162</v>
      </c>
      <c r="Q99" s="1" t="s">
        <v>2864</v>
      </c>
      <c r="R99" s="1" t="s">
        <v>2963</v>
      </c>
      <c r="S99" s="1" t="s">
        <v>2964</v>
      </c>
      <c r="T99" s="1" t="s">
        <v>2965</v>
      </c>
    </row>
    <row r="100">
      <c r="A100" s="1" t="s">
        <v>803</v>
      </c>
      <c r="B100" s="1" t="s">
        <v>812</v>
      </c>
      <c r="C100" s="1" t="s">
        <v>805</v>
      </c>
      <c r="D100" s="1" t="s">
        <v>23</v>
      </c>
      <c r="E100" s="8">
        <v>2.96E8</v>
      </c>
      <c r="F100" s="1">
        <v>65.0</v>
      </c>
      <c r="G100" s="1" t="s">
        <v>24</v>
      </c>
      <c r="H100" s="1" t="str">
        <f t="shared" si="2"/>
        <v>13</v>
      </c>
      <c r="I100" s="7">
        <v>36974.0</v>
      </c>
      <c r="J100" s="1" t="s">
        <v>497</v>
      </c>
      <c r="K100" s="1">
        <v>102.0</v>
      </c>
      <c r="L100" s="1">
        <v>100.0</v>
      </c>
      <c r="M100" s="1" t="s">
        <v>1614</v>
      </c>
      <c r="N100" s="1" t="s">
        <v>806</v>
      </c>
      <c r="O100" s="1" t="s">
        <v>151</v>
      </c>
      <c r="P100" s="1" t="s">
        <v>807</v>
      </c>
      <c r="Q100" s="1" t="s">
        <v>808</v>
      </c>
      <c r="R100" s="1" t="s">
        <v>809</v>
      </c>
      <c r="S100" s="1" t="s">
        <v>810</v>
      </c>
      <c r="T100" s="1">
        <v>9.257085622E9</v>
      </c>
    </row>
    <row r="101">
      <c r="A101" s="3" t="s">
        <v>962</v>
      </c>
      <c r="B101" s="3" t="s">
        <v>1246</v>
      </c>
      <c r="C101" s="3" t="s">
        <v>964</v>
      </c>
      <c r="D101" s="3" t="s">
        <v>1055</v>
      </c>
      <c r="E101" s="4">
        <v>2.96E8</v>
      </c>
      <c r="F101" s="3">
        <v>75.0</v>
      </c>
      <c r="G101" s="3" t="s">
        <v>24</v>
      </c>
      <c r="H101" s="3" t="str">
        <f t="shared" si="2"/>
        <v>13</v>
      </c>
      <c r="I101" s="2">
        <v>37120.0</v>
      </c>
      <c r="J101" s="3" t="s">
        <v>497</v>
      </c>
      <c r="K101" s="3" t="s">
        <v>1314</v>
      </c>
      <c r="L101" s="3">
        <v>123.0</v>
      </c>
      <c r="M101" s="407"/>
      <c r="N101" s="407" t="s">
        <v>141</v>
      </c>
      <c r="O101" s="3" t="s">
        <v>965</v>
      </c>
      <c r="P101" s="3" t="s">
        <v>584</v>
      </c>
      <c r="Q101" s="3" t="s">
        <v>966</v>
      </c>
      <c r="R101" s="3" t="s">
        <v>967</v>
      </c>
      <c r="S101" s="3" t="s">
        <v>968</v>
      </c>
      <c r="T101" s="3" t="s">
        <v>969</v>
      </c>
      <c r="U101" s="6"/>
    </row>
    <row r="102">
      <c r="A102" s="1" t="s">
        <v>1959</v>
      </c>
      <c r="B102" s="1" t="s">
        <v>1960</v>
      </c>
      <c r="C102" s="1" t="s">
        <v>1961</v>
      </c>
      <c r="D102" s="1" t="s">
        <v>23</v>
      </c>
      <c r="E102" s="8">
        <v>2.93E8</v>
      </c>
      <c r="F102" s="1">
        <v>65.0</v>
      </c>
      <c r="G102" s="1" t="s">
        <v>24</v>
      </c>
      <c r="H102" s="1" t="str">
        <f t="shared" si="2"/>
        <v>13</v>
      </c>
      <c r="I102" s="7">
        <v>37161.0</v>
      </c>
      <c r="J102" s="1" t="s">
        <v>497</v>
      </c>
      <c r="K102" s="1"/>
      <c r="L102" s="1">
        <v>97.8</v>
      </c>
      <c r="M102" s="1"/>
      <c r="N102" s="1" t="s">
        <v>687</v>
      </c>
      <c r="O102" s="1" t="s">
        <v>211</v>
      </c>
      <c r="P102" s="1" t="s">
        <v>415</v>
      </c>
      <c r="Q102" s="1" t="s">
        <v>416</v>
      </c>
      <c r="R102" s="1" t="s">
        <v>1962</v>
      </c>
      <c r="S102" s="1" t="s">
        <v>1963</v>
      </c>
      <c r="T102" s="1">
        <v>9.253669619E9</v>
      </c>
    </row>
    <row r="103">
      <c r="A103" s="1" t="s">
        <v>2059</v>
      </c>
      <c r="B103" s="1" t="s">
        <v>2060</v>
      </c>
      <c r="C103" s="1" t="s">
        <v>2061</v>
      </c>
      <c r="D103" s="1" t="s">
        <v>23</v>
      </c>
      <c r="E103" s="8">
        <v>2.93E8</v>
      </c>
      <c r="F103" s="1">
        <v>65.0</v>
      </c>
      <c r="G103" s="1" t="s">
        <v>24</v>
      </c>
      <c r="H103" s="1" t="str">
        <f t="shared" si="2"/>
        <v>13</v>
      </c>
      <c r="I103" s="7">
        <v>37140.0</v>
      </c>
      <c r="J103" s="1" t="s">
        <v>497</v>
      </c>
      <c r="K103" s="1"/>
      <c r="L103" s="1">
        <v>112.0</v>
      </c>
      <c r="M103" s="1"/>
      <c r="N103" s="1" t="s">
        <v>2063</v>
      </c>
      <c r="O103" s="1" t="s">
        <v>2065</v>
      </c>
      <c r="P103" s="1" t="s">
        <v>2066</v>
      </c>
      <c r="Q103" s="1" t="s">
        <v>665</v>
      </c>
      <c r="R103" s="1" t="s">
        <v>2067</v>
      </c>
      <c r="S103" s="1" t="s">
        <v>2068</v>
      </c>
      <c r="T103" s="1" t="s">
        <v>2069</v>
      </c>
    </row>
    <row r="104">
      <c r="A104" s="1" t="s">
        <v>2651</v>
      </c>
      <c r="B104" s="1" t="s">
        <v>2652</v>
      </c>
      <c r="C104" s="1" t="s">
        <v>2653</v>
      </c>
      <c r="D104" s="1" t="s">
        <v>1055</v>
      </c>
      <c r="E104" s="8">
        <v>2.93E8</v>
      </c>
      <c r="F104" s="1">
        <v>75.0</v>
      </c>
      <c r="G104" s="1" t="s">
        <v>24</v>
      </c>
      <c r="H104" s="1" t="str">
        <f t="shared" si="2"/>
        <v>13</v>
      </c>
      <c r="I104" s="7">
        <v>37117.0</v>
      </c>
      <c r="J104" s="64"/>
      <c r="K104" s="1" t="s">
        <v>1314</v>
      </c>
      <c r="L104" s="1">
        <v>114.0</v>
      </c>
      <c r="M104" s="141"/>
      <c r="N104" s="141" t="s">
        <v>49</v>
      </c>
      <c r="O104" s="1" t="s">
        <v>855</v>
      </c>
      <c r="P104" s="1" t="s">
        <v>2654</v>
      </c>
      <c r="Q104" s="1" t="s">
        <v>2655</v>
      </c>
      <c r="R104" s="1" t="s">
        <v>2656</v>
      </c>
      <c r="S104" s="1" t="s">
        <v>2657</v>
      </c>
      <c r="T104" s="1" t="s">
        <v>2658</v>
      </c>
    </row>
    <row r="105">
      <c r="A105" s="28" t="s">
        <v>2041</v>
      </c>
      <c r="B105" s="31" t="s">
        <v>1051</v>
      </c>
      <c r="C105" s="31" t="s">
        <v>2043</v>
      </c>
      <c r="D105" s="31" t="s">
        <v>23</v>
      </c>
      <c r="E105" s="36">
        <v>2.97E8</v>
      </c>
      <c r="F105" s="31">
        <v>65.0</v>
      </c>
      <c r="G105" s="31" t="s">
        <v>24</v>
      </c>
      <c r="H105" s="31" t="str">
        <f t="shared" si="2"/>
        <v>13</v>
      </c>
      <c r="I105" s="39">
        <v>36980.0</v>
      </c>
      <c r="J105" s="31" t="s">
        <v>497</v>
      </c>
      <c r="K105" s="31">
        <v>131.0</v>
      </c>
      <c r="L105" s="31">
        <v>131.0</v>
      </c>
      <c r="M105" s="327" t="s">
        <v>1614</v>
      </c>
      <c r="N105" s="327" t="s">
        <v>49</v>
      </c>
      <c r="O105" s="31" t="s">
        <v>855</v>
      </c>
      <c r="P105" s="31" t="s">
        <v>856</v>
      </c>
      <c r="Q105" s="31" t="s">
        <v>2044</v>
      </c>
      <c r="R105" s="31" t="s">
        <v>2045</v>
      </c>
      <c r="S105" s="31" t="s">
        <v>2046</v>
      </c>
      <c r="T105" s="31" t="s">
        <v>2047</v>
      </c>
      <c r="U105" s="81"/>
      <c r="V105" s="81"/>
      <c r="W105" s="81"/>
      <c r="X105" s="81"/>
      <c r="Y105" s="81"/>
      <c r="Z105" s="81"/>
      <c r="AA105" s="81"/>
      <c r="AB105" s="81"/>
      <c r="AC105" s="81"/>
      <c r="AD105" s="81"/>
      <c r="AE105" s="177"/>
    </row>
    <row r="106">
      <c r="A106" s="418" t="s">
        <v>1283</v>
      </c>
      <c r="B106" s="114" t="s">
        <v>1297</v>
      </c>
      <c r="C106" s="239" t="s">
        <v>1298</v>
      </c>
      <c r="D106" s="241" t="s">
        <v>1055</v>
      </c>
      <c r="E106" s="241" t="s">
        <v>2116</v>
      </c>
      <c r="F106" s="241" t="s">
        <v>1212</v>
      </c>
      <c r="G106" s="241" t="s">
        <v>24</v>
      </c>
      <c r="H106" s="351" t="str">
        <f t="shared" si="2"/>
        <v>13</v>
      </c>
      <c r="I106" s="242">
        <v>37021.0</v>
      </c>
      <c r="J106" s="241" t="s">
        <v>1057</v>
      </c>
      <c r="K106" s="241" t="s">
        <v>1314</v>
      </c>
      <c r="L106" s="241">
        <v>80.0</v>
      </c>
      <c r="M106" s="419"/>
      <c r="N106" s="419" t="s">
        <v>115</v>
      </c>
      <c r="O106" s="241" t="s">
        <v>1299</v>
      </c>
      <c r="P106" s="241" t="s">
        <v>1237</v>
      </c>
      <c r="Q106" s="237" t="s">
        <v>1300</v>
      </c>
      <c r="R106" s="237" t="s">
        <v>266</v>
      </c>
      <c r="S106" s="237" t="s">
        <v>1302</v>
      </c>
      <c r="T106" s="239" t="s">
        <v>1304</v>
      </c>
      <c r="U106" s="191"/>
      <c r="V106" s="120"/>
      <c r="W106" s="120"/>
      <c r="X106" s="120"/>
      <c r="Y106" s="120"/>
      <c r="Z106" s="120"/>
      <c r="AA106" s="120"/>
      <c r="AB106" s="120"/>
      <c r="AC106" s="120"/>
      <c r="AD106" s="120"/>
      <c r="AE106" s="108"/>
    </row>
    <row r="107">
      <c r="A107" s="246" t="s">
        <v>1134</v>
      </c>
      <c r="B107" s="267" t="s">
        <v>1135</v>
      </c>
      <c r="C107" s="267" t="s">
        <v>1136</v>
      </c>
      <c r="D107" s="267" t="s">
        <v>1055</v>
      </c>
      <c r="E107" s="269">
        <v>2.93E8</v>
      </c>
      <c r="F107" s="267">
        <v>75.0</v>
      </c>
      <c r="G107" s="267" t="s">
        <v>24</v>
      </c>
      <c r="H107" s="267" t="str">
        <f t="shared" si="2"/>
        <v>13</v>
      </c>
      <c r="I107" s="325">
        <v>36930.0</v>
      </c>
      <c r="J107" s="326"/>
      <c r="K107" s="267">
        <v>91.0</v>
      </c>
      <c r="L107" s="267">
        <v>93.0</v>
      </c>
      <c r="M107" s="402" t="s">
        <v>1614</v>
      </c>
      <c r="N107" s="402" t="s">
        <v>115</v>
      </c>
      <c r="O107" s="267" t="s">
        <v>2681</v>
      </c>
      <c r="P107" s="267" t="s">
        <v>1890</v>
      </c>
      <c r="Q107" s="267" t="s">
        <v>2682</v>
      </c>
      <c r="R107" s="267" t="s">
        <v>2683</v>
      </c>
      <c r="S107" s="267" t="s">
        <v>2684</v>
      </c>
      <c r="T107" s="267">
        <v>5.412923092E9</v>
      </c>
      <c r="U107" s="82"/>
      <c r="V107" s="81"/>
      <c r="W107" s="81"/>
      <c r="X107" s="81"/>
      <c r="Y107" s="81"/>
      <c r="Z107" s="81"/>
      <c r="AA107" s="81"/>
      <c r="AB107" s="81"/>
      <c r="AC107" s="81"/>
      <c r="AD107" s="81"/>
      <c r="AE107" s="177"/>
    </row>
    <row r="108">
      <c r="A108" s="121" t="s">
        <v>1270</v>
      </c>
      <c r="B108" s="1" t="s">
        <v>1271</v>
      </c>
      <c r="C108" s="1" t="s">
        <v>1273</v>
      </c>
      <c r="D108" s="1" t="s">
        <v>23</v>
      </c>
      <c r="E108" s="8">
        <v>2.96E8</v>
      </c>
      <c r="F108" s="1">
        <v>65.0</v>
      </c>
      <c r="G108" s="1" t="s">
        <v>24</v>
      </c>
      <c r="H108" s="1" t="str">
        <f t="shared" si="2"/>
        <v>13</v>
      </c>
      <c r="I108" s="7">
        <v>36965.0</v>
      </c>
      <c r="J108" s="1" t="s">
        <v>497</v>
      </c>
      <c r="K108" s="1"/>
      <c r="L108" s="1">
        <v>94.0</v>
      </c>
      <c r="M108" s="193"/>
      <c r="N108" s="193" t="s">
        <v>115</v>
      </c>
      <c r="O108" s="1" t="s">
        <v>1276</v>
      </c>
      <c r="P108" s="1" t="s">
        <v>1278</v>
      </c>
      <c r="Q108" s="1" t="s">
        <v>1279</v>
      </c>
      <c r="R108" s="1" t="s">
        <v>1280</v>
      </c>
      <c r="S108" s="1" t="s">
        <v>1284</v>
      </c>
      <c r="T108" s="1" t="s">
        <v>1285</v>
      </c>
      <c r="V108" s="6"/>
      <c r="W108" s="6"/>
      <c r="X108" s="6"/>
      <c r="Y108" s="6"/>
      <c r="Z108" s="6"/>
      <c r="AA108" s="6"/>
      <c r="AB108" s="6"/>
      <c r="AC108" s="6"/>
      <c r="AD108" s="6"/>
      <c r="AE108" s="89"/>
      <c r="AF108" s="6"/>
      <c r="AG108" s="6"/>
      <c r="AH108" s="6"/>
      <c r="AI108" s="6"/>
    </row>
    <row r="109">
      <c r="A109" s="328" t="s">
        <v>363</v>
      </c>
      <c r="B109" s="33" t="s">
        <v>3043</v>
      </c>
      <c r="C109" s="33" t="s">
        <v>365</v>
      </c>
      <c r="D109" s="33" t="s">
        <v>1055</v>
      </c>
      <c r="E109" s="34">
        <v>2.93E8</v>
      </c>
      <c r="F109" s="33">
        <v>75.0</v>
      </c>
      <c r="G109" s="33" t="s">
        <v>24</v>
      </c>
      <c r="H109" s="33" t="str">
        <f t="shared" si="2"/>
        <v>13</v>
      </c>
      <c r="I109" s="32">
        <v>37193.0</v>
      </c>
      <c r="J109" s="33" t="s">
        <v>1057</v>
      </c>
      <c r="K109" s="33" t="s">
        <v>1314</v>
      </c>
      <c r="L109" s="33">
        <v>110.0</v>
      </c>
      <c r="M109" s="200"/>
      <c r="N109" s="200" t="s">
        <v>115</v>
      </c>
      <c r="O109" s="33" t="s">
        <v>366</v>
      </c>
      <c r="P109" s="33" t="s">
        <v>367</v>
      </c>
      <c r="Q109" s="33" t="s">
        <v>368</v>
      </c>
      <c r="R109" s="33" t="s">
        <v>369</v>
      </c>
      <c r="S109" s="33" t="s">
        <v>370</v>
      </c>
      <c r="T109" s="33" t="s">
        <v>371</v>
      </c>
      <c r="U109" s="120"/>
      <c r="V109" s="120"/>
      <c r="W109" s="120"/>
      <c r="X109" s="120"/>
      <c r="Y109" s="120"/>
      <c r="Z109" s="120"/>
      <c r="AA109" s="120"/>
      <c r="AB109" s="120"/>
      <c r="AC109" s="120"/>
      <c r="AD109" s="120"/>
      <c r="AE109" s="108"/>
    </row>
    <row r="110">
      <c r="A110" s="1" t="s">
        <v>2014</v>
      </c>
      <c r="B110" s="1" t="s">
        <v>2015</v>
      </c>
      <c r="C110" s="1" t="s">
        <v>2016</v>
      </c>
      <c r="D110" s="1" t="s">
        <v>23</v>
      </c>
      <c r="E110" s="8">
        <v>2.9E8</v>
      </c>
      <c r="F110" s="1">
        <v>65.0</v>
      </c>
      <c r="G110" s="1" t="s">
        <v>24</v>
      </c>
      <c r="H110" s="1" t="str">
        <f t="shared" si="2"/>
        <v>13</v>
      </c>
      <c r="I110" s="7">
        <v>37194.0</v>
      </c>
      <c r="J110" s="1" t="s">
        <v>497</v>
      </c>
      <c r="K110" s="1">
        <v>109.4</v>
      </c>
      <c r="L110" s="1">
        <v>111.0</v>
      </c>
      <c r="M110" s="193" t="s">
        <v>1098</v>
      </c>
      <c r="N110" s="193" t="s">
        <v>115</v>
      </c>
      <c r="O110" s="1" t="s">
        <v>440</v>
      </c>
      <c r="P110" s="1" t="s">
        <v>28</v>
      </c>
      <c r="Q110" s="1" t="s">
        <v>2017</v>
      </c>
      <c r="R110" s="1" t="s">
        <v>323</v>
      </c>
      <c r="S110" s="1" t="s">
        <v>2018</v>
      </c>
      <c r="T110" s="1" t="s">
        <v>2019</v>
      </c>
    </row>
    <row r="111">
      <c r="A111" s="28" t="s">
        <v>1840</v>
      </c>
      <c r="B111" s="31" t="s">
        <v>1841</v>
      </c>
      <c r="C111" s="31" t="s">
        <v>1842</v>
      </c>
      <c r="D111" s="31" t="s">
        <v>23</v>
      </c>
      <c r="E111" s="36">
        <v>2.91E8</v>
      </c>
      <c r="F111" s="31">
        <v>65.0</v>
      </c>
      <c r="G111" s="31" t="s">
        <v>24</v>
      </c>
      <c r="H111" s="31" t="str">
        <f t="shared" si="2"/>
        <v>13</v>
      </c>
      <c r="I111" s="39">
        <v>36901.0</v>
      </c>
      <c r="J111" s="31" t="s">
        <v>497</v>
      </c>
      <c r="K111" s="31"/>
      <c r="L111" s="31">
        <v>115.0</v>
      </c>
      <c r="M111" s="402"/>
      <c r="N111" s="402" t="s">
        <v>864</v>
      </c>
      <c r="O111" s="31" t="s">
        <v>1850</v>
      </c>
      <c r="P111" s="31" t="s">
        <v>1851</v>
      </c>
      <c r="Q111" s="31" t="s">
        <v>1852</v>
      </c>
      <c r="R111" s="31" t="s">
        <v>1853</v>
      </c>
      <c r="S111" s="31" t="s">
        <v>1854</v>
      </c>
      <c r="T111" s="31">
        <v>5.10377067E9</v>
      </c>
      <c r="U111" s="81"/>
      <c r="V111" s="81"/>
      <c r="W111" s="81"/>
      <c r="X111" s="81"/>
      <c r="Y111" s="81"/>
      <c r="Z111" s="81"/>
      <c r="AA111" s="81"/>
      <c r="AB111" s="81"/>
      <c r="AC111" s="81"/>
      <c r="AD111" s="81"/>
      <c r="AE111" s="177"/>
    </row>
    <row r="112">
      <c r="A112" s="84" t="s">
        <v>477</v>
      </c>
      <c r="B112" s="3" t="s">
        <v>478</v>
      </c>
      <c r="C112" s="3" t="s">
        <v>479</v>
      </c>
      <c r="D112" s="3" t="s">
        <v>23</v>
      </c>
      <c r="E112" s="4">
        <v>2.94E8</v>
      </c>
      <c r="F112" s="3">
        <v>65.0</v>
      </c>
      <c r="G112" s="3" t="s">
        <v>24</v>
      </c>
      <c r="H112" s="3" t="str">
        <f t="shared" si="2"/>
        <v>13</v>
      </c>
      <c r="I112" s="2">
        <v>36976.0</v>
      </c>
      <c r="J112" s="3" t="s">
        <v>35</v>
      </c>
      <c r="K112" s="3">
        <v>154.0</v>
      </c>
      <c r="L112" s="3">
        <v>155.0</v>
      </c>
      <c r="M112" s="193" t="s">
        <v>1098</v>
      </c>
      <c r="N112" s="193" t="s">
        <v>343</v>
      </c>
      <c r="O112" s="3" t="s">
        <v>480</v>
      </c>
      <c r="P112" s="3" t="s">
        <v>481</v>
      </c>
      <c r="Q112" s="3" t="s">
        <v>482</v>
      </c>
      <c r="R112" s="3" t="s">
        <v>483</v>
      </c>
      <c r="S112" s="3" t="s">
        <v>484</v>
      </c>
      <c r="T112" s="3" t="s">
        <v>485</v>
      </c>
      <c r="U112" s="6"/>
      <c r="AE112" s="65"/>
    </row>
    <row r="113">
      <c r="A113" s="121" t="s">
        <v>1855</v>
      </c>
      <c r="B113" s="1" t="s">
        <v>3126</v>
      </c>
      <c r="C113" s="1" t="s">
        <v>1857</v>
      </c>
      <c r="D113" s="1" t="s">
        <v>1055</v>
      </c>
      <c r="E113" s="8">
        <v>2.93E8</v>
      </c>
      <c r="F113" s="1">
        <v>75.0</v>
      </c>
      <c r="G113" s="1" t="s">
        <v>24</v>
      </c>
      <c r="H113" s="1" t="str">
        <f t="shared" si="2"/>
        <v>14</v>
      </c>
      <c r="I113" s="7">
        <v>36871.0</v>
      </c>
      <c r="J113" s="1" t="s">
        <v>1057</v>
      </c>
      <c r="K113" s="1" t="s">
        <v>1314</v>
      </c>
      <c r="L113" s="1">
        <v>112.0</v>
      </c>
      <c r="M113" s="1"/>
      <c r="N113" s="1" t="s">
        <v>3127</v>
      </c>
      <c r="O113" s="1" t="s">
        <v>1859</v>
      </c>
      <c r="P113" s="1" t="s">
        <v>1860</v>
      </c>
      <c r="Q113" s="1" t="s">
        <v>3128</v>
      </c>
      <c r="R113" s="1" t="s">
        <v>3129</v>
      </c>
      <c r="S113" s="1" t="s">
        <v>1863</v>
      </c>
      <c r="T113" s="1">
        <v>9.256400175E9</v>
      </c>
      <c r="AE113" s="65"/>
    </row>
    <row r="114">
      <c r="A114" s="163" t="s">
        <v>1068</v>
      </c>
      <c r="B114" s="166" t="s">
        <v>2160</v>
      </c>
      <c r="C114" s="166" t="s">
        <v>2161</v>
      </c>
      <c r="D114" s="166" t="s">
        <v>1055</v>
      </c>
      <c r="E114" s="167">
        <v>2.8E8</v>
      </c>
      <c r="F114" s="166">
        <v>75.0</v>
      </c>
      <c r="G114" s="166" t="s">
        <v>24</v>
      </c>
      <c r="H114" s="166" t="str">
        <f t="shared" si="2"/>
        <v>14</v>
      </c>
      <c r="I114" s="173">
        <v>36574.0</v>
      </c>
      <c r="J114" s="223"/>
      <c r="K114" s="166"/>
      <c r="L114" s="166">
        <v>176.0</v>
      </c>
      <c r="M114" s="33"/>
      <c r="N114" s="33" t="s">
        <v>615</v>
      </c>
      <c r="O114" s="33" t="s">
        <v>1299</v>
      </c>
      <c r="P114" s="33" t="s">
        <v>2162</v>
      </c>
      <c r="Q114" s="33" t="s">
        <v>1300</v>
      </c>
      <c r="R114" s="33" t="s">
        <v>266</v>
      </c>
      <c r="S114" s="33" t="s">
        <v>2163</v>
      </c>
      <c r="T114" s="33" t="s">
        <v>2165</v>
      </c>
      <c r="U114" s="120"/>
      <c r="V114" s="120"/>
      <c r="W114" s="120"/>
      <c r="X114" s="120"/>
      <c r="Y114" s="120"/>
      <c r="Z114" s="120"/>
      <c r="AA114" s="120"/>
      <c r="AB114" s="120"/>
      <c r="AC114" s="120"/>
      <c r="AD114" s="120"/>
      <c r="AE114" s="108"/>
    </row>
    <row r="115">
      <c r="A115" s="28" t="s">
        <v>2446</v>
      </c>
      <c r="B115" s="31" t="s">
        <v>2886</v>
      </c>
      <c r="C115" s="31" t="s">
        <v>2448</v>
      </c>
      <c r="D115" s="31" t="s">
        <v>1055</v>
      </c>
      <c r="E115" s="36">
        <v>2.95E8</v>
      </c>
      <c r="F115" s="31">
        <v>75.0</v>
      </c>
      <c r="G115" s="31" t="s">
        <v>24</v>
      </c>
      <c r="H115" s="31" t="str">
        <f t="shared" si="2"/>
        <v>14</v>
      </c>
      <c r="I115" s="39">
        <v>36746.0</v>
      </c>
      <c r="J115" s="31" t="s">
        <v>1057</v>
      </c>
      <c r="K115" s="31" t="s">
        <v>1314</v>
      </c>
      <c r="L115" s="31">
        <v>125.0</v>
      </c>
      <c r="M115" s="31"/>
      <c r="N115" s="31" t="s">
        <v>2887</v>
      </c>
      <c r="O115" s="31" t="s">
        <v>233</v>
      </c>
      <c r="P115" s="31" t="s">
        <v>234</v>
      </c>
      <c r="Q115" s="31" t="s">
        <v>235</v>
      </c>
      <c r="R115" s="31" t="s">
        <v>2888</v>
      </c>
      <c r="S115" s="31" t="s">
        <v>2889</v>
      </c>
      <c r="T115" s="31" t="s">
        <v>2890</v>
      </c>
      <c r="U115" s="81"/>
      <c r="V115" s="81"/>
      <c r="W115" s="81"/>
      <c r="X115" s="81"/>
      <c r="Y115" s="81"/>
      <c r="Z115" s="81"/>
      <c r="AA115" s="81"/>
      <c r="AB115" s="81"/>
      <c r="AC115" s="81"/>
      <c r="AD115" s="81"/>
      <c r="AE115" s="177"/>
    </row>
    <row r="116">
      <c r="A116" s="121" t="s">
        <v>509</v>
      </c>
      <c r="B116" s="1" t="s">
        <v>510</v>
      </c>
      <c r="C116" s="1" t="s">
        <v>505</v>
      </c>
      <c r="D116" s="1" t="s">
        <v>23</v>
      </c>
      <c r="E116" s="8">
        <v>2.94E8</v>
      </c>
      <c r="F116" s="1">
        <v>65.0</v>
      </c>
      <c r="G116" s="1" t="s">
        <v>24</v>
      </c>
      <c r="H116" s="1" t="str">
        <f t="shared" si="2"/>
        <v>14</v>
      </c>
      <c r="I116" s="7">
        <v>36598.0</v>
      </c>
      <c r="J116" s="1" t="s">
        <v>497</v>
      </c>
      <c r="K116" s="1">
        <v>97.0</v>
      </c>
      <c r="L116" s="1">
        <v>97.5</v>
      </c>
      <c r="M116" s="1" t="s">
        <v>1098</v>
      </c>
      <c r="N116" s="1" t="s">
        <v>511</v>
      </c>
      <c r="O116" s="1" t="s">
        <v>507</v>
      </c>
      <c r="P116" s="1" t="s">
        <v>203</v>
      </c>
      <c r="Q116" s="1" t="s">
        <v>508</v>
      </c>
      <c r="R116" s="1">
        <v>95037.0</v>
      </c>
      <c r="S116" s="1" t="s">
        <v>507</v>
      </c>
      <c r="T116" s="1">
        <v>1.408779865E10</v>
      </c>
      <c r="AE116" s="65"/>
    </row>
    <row r="117">
      <c r="A117" s="121" t="s">
        <v>1343</v>
      </c>
      <c r="B117" s="1" t="s">
        <v>1356</v>
      </c>
      <c r="C117" s="1" t="s">
        <v>1345</v>
      </c>
      <c r="D117" s="1" t="s">
        <v>23</v>
      </c>
      <c r="E117" s="8">
        <v>2.96E8</v>
      </c>
      <c r="F117" s="1">
        <v>65.0</v>
      </c>
      <c r="G117" s="1" t="s">
        <v>24</v>
      </c>
      <c r="H117" s="1" t="str">
        <f t="shared" si="2"/>
        <v>14</v>
      </c>
      <c r="I117" s="7">
        <v>36739.0</v>
      </c>
      <c r="J117" s="1" t="s">
        <v>497</v>
      </c>
      <c r="K117" s="1">
        <v>110.0</v>
      </c>
      <c r="L117" s="1">
        <v>110.0</v>
      </c>
      <c r="M117" s="1" t="s">
        <v>1098</v>
      </c>
      <c r="N117" s="1" t="s">
        <v>141</v>
      </c>
      <c r="O117" s="1" t="s">
        <v>564</v>
      </c>
      <c r="P117" s="1" t="s">
        <v>565</v>
      </c>
      <c r="Q117" s="1" t="s">
        <v>966</v>
      </c>
      <c r="R117" s="1" t="s">
        <v>1353</v>
      </c>
      <c r="S117" s="1" t="s">
        <v>1355</v>
      </c>
      <c r="T117" s="1">
        <v>9.168797478E9</v>
      </c>
      <c r="AE117" s="65"/>
    </row>
    <row r="118">
      <c r="A118" s="121" t="s">
        <v>2666</v>
      </c>
      <c r="B118" s="1" t="s">
        <v>2672</v>
      </c>
      <c r="C118" s="1" t="s">
        <v>2667</v>
      </c>
      <c r="D118" s="1" t="s">
        <v>1055</v>
      </c>
      <c r="E118" s="8">
        <v>2.93E8</v>
      </c>
      <c r="F118" s="1">
        <v>75.0</v>
      </c>
      <c r="G118" s="1" t="s">
        <v>24</v>
      </c>
      <c r="H118" s="1" t="str">
        <f t="shared" si="2"/>
        <v>14</v>
      </c>
      <c r="I118" s="7">
        <v>36574.0</v>
      </c>
      <c r="J118" s="64"/>
      <c r="K118" s="1"/>
      <c r="L118" s="1">
        <v>111.0</v>
      </c>
      <c r="M118" s="1"/>
      <c r="N118" s="1" t="s">
        <v>2668</v>
      </c>
      <c r="O118" s="1" t="s">
        <v>2669</v>
      </c>
      <c r="P118" s="1" t="s">
        <v>2175</v>
      </c>
      <c r="Q118" s="1" t="s">
        <v>2176</v>
      </c>
      <c r="R118" s="1" t="s">
        <v>2223</v>
      </c>
      <c r="S118" s="1" t="s">
        <v>2670</v>
      </c>
      <c r="T118" s="1" t="s">
        <v>2671</v>
      </c>
      <c r="AE118" s="65"/>
    </row>
    <row r="119">
      <c r="A119" s="121" t="s">
        <v>2722</v>
      </c>
      <c r="B119" s="1" t="s">
        <v>221</v>
      </c>
      <c r="C119" s="1" t="s">
        <v>2724</v>
      </c>
      <c r="D119" s="1" t="s">
        <v>1055</v>
      </c>
      <c r="E119" s="8">
        <v>2.94E8</v>
      </c>
      <c r="F119" s="1">
        <v>75.0</v>
      </c>
      <c r="G119" s="1" t="s">
        <v>24</v>
      </c>
      <c r="H119" s="1" t="str">
        <f t="shared" si="2"/>
        <v>14</v>
      </c>
      <c r="I119" s="7">
        <v>36685.0</v>
      </c>
      <c r="J119" s="1" t="s">
        <v>1057</v>
      </c>
      <c r="K119" s="1" t="s">
        <v>1314</v>
      </c>
      <c r="L119" s="1">
        <v>100.7</v>
      </c>
      <c r="M119" s="1"/>
      <c r="N119" s="1" t="s">
        <v>2730</v>
      </c>
      <c r="O119" s="1" t="s">
        <v>2726</v>
      </c>
      <c r="P119" s="1" t="s">
        <v>2162</v>
      </c>
      <c r="Q119" s="1" t="s">
        <v>2360</v>
      </c>
      <c r="R119" s="1" t="s">
        <v>266</v>
      </c>
      <c r="S119" s="1" t="s">
        <v>2727</v>
      </c>
      <c r="T119" s="1" t="s">
        <v>2728</v>
      </c>
      <c r="V119" s="6"/>
      <c r="W119" s="6"/>
      <c r="X119" s="6"/>
      <c r="Y119" s="6"/>
      <c r="Z119" s="6"/>
      <c r="AA119" s="6"/>
      <c r="AB119" s="6"/>
      <c r="AC119" s="6"/>
      <c r="AD119" s="6"/>
      <c r="AE119" s="89"/>
      <c r="AF119" s="6"/>
      <c r="AG119" s="6"/>
      <c r="AH119" s="6"/>
      <c r="AI119" s="6"/>
    </row>
    <row r="120">
      <c r="A120" s="328" t="s">
        <v>1189</v>
      </c>
      <c r="B120" s="33" t="s">
        <v>1190</v>
      </c>
      <c r="C120" s="33" t="s">
        <v>1191</v>
      </c>
      <c r="D120" s="33" t="s">
        <v>23</v>
      </c>
      <c r="E120" s="34">
        <v>2.96E8</v>
      </c>
      <c r="F120" s="33">
        <v>65.0</v>
      </c>
      <c r="G120" s="33" t="s">
        <v>24</v>
      </c>
      <c r="H120" s="33" t="str">
        <f t="shared" si="2"/>
        <v>14</v>
      </c>
      <c r="I120" s="32">
        <v>36877.0</v>
      </c>
      <c r="J120" s="33" t="s">
        <v>497</v>
      </c>
      <c r="K120" s="33"/>
      <c r="L120" s="33">
        <v>95.0</v>
      </c>
      <c r="M120" s="200"/>
      <c r="N120" s="200" t="s">
        <v>115</v>
      </c>
      <c r="O120" s="33" t="s">
        <v>637</v>
      </c>
      <c r="P120" s="33" t="s">
        <v>606</v>
      </c>
      <c r="Q120" s="33" t="s">
        <v>1193</v>
      </c>
      <c r="R120" s="33" t="s">
        <v>1194</v>
      </c>
      <c r="S120" s="33" t="s">
        <v>1195</v>
      </c>
      <c r="T120" s="33" t="s">
        <v>1196</v>
      </c>
      <c r="U120" s="120"/>
      <c r="V120" s="120"/>
      <c r="W120" s="120"/>
      <c r="X120" s="120"/>
      <c r="Y120" s="120"/>
      <c r="Z120" s="120"/>
      <c r="AA120" s="120"/>
      <c r="AB120" s="120"/>
      <c r="AC120" s="120"/>
      <c r="AD120" s="120"/>
      <c r="AE120" s="108"/>
    </row>
    <row r="121">
      <c r="A121" s="28" t="s">
        <v>2762</v>
      </c>
      <c r="B121" s="31" t="s">
        <v>2770</v>
      </c>
      <c r="C121" s="31" t="s">
        <v>2763</v>
      </c>
      <c r="D121" s="31" t="s">
        <v>1055</v>
      </c>
      <c r="E121" s="36">
        <v>2.94E8</v>
      </c>
      <c r="F121" s="31">
        <v>75.0</v>
      </c>
      <c r="G121" s="31" t="s">
        <v>24</v>
      </c>
      <c r="H121" s="31" t="str">
        <f t="shared" si="2"/>
        <v>14</v>
      </c>
      <c r="I121" s="39">
        <v>36667.0</v>
      </c>
      <c r="J121" s="31" t="s">
        <v>1057</v>
      </c>
      <c r="K121" s="31" t="s">
        <v>1314</v>
      </c>
      <c r="L121" s="31">
        <v>100.0</v>
      </c>
      <c r="M121" s="402"/>
      <c r="N121" s="402" t="s">
        <v>115</v>
      </c>
      <c r="O121" s="31" t="s">
        <v>470</v>
      </c>
      <c r="P121" s="31" t="s">
        <v>631</v>
      </c>
      <c r="Q121" s="31" t="s">
        <v>2766</v>
      </c>
      <c r="R121" s="31" t="s">
        <v>2767</v>
      </c>
      <c r="S121" s="31" t="s">
        <v>2768</v>
      </c>
      <c r="T121" s="31">
        <v>5.309069476E9</v>
      </c>
      <c r="U121" s="81"/>
      <c r="V121" s="81"/>
      <c r="W121" s="81"/>
      <c r="X121" s="81"/>
      <c r="Y121" s="81"/>
      <c r="Z121" s="81"/>
      <c r="AA121" s="81"/>
      <c r="AB121" s="81"/>
      <c r="AC121" s="81"/>
      <c r="AD121" s="81"/>
      <c r="AE121" s="177"/>
    </row>
    <row r="122">
      <c r="A122" s="121" t="s">
        <v>2155</v>
      </c>
      <c r="B122" s="1" t="s">
        <v>2156</v>
      </c>
      <c r="C122" s="1" t="s">
        <v>2157</v>
      </c>
      <c r="D122" s="1" t="s">
        <v>1055</v>
      </c>
      <c r="E122" s="8">
        <v>2.78E8</v>
      </c>
      <c r="F122" s="1">
        <v>75.0</v>
      </c>
      <c r="G122" s="1" t="s">
        <v>24</v>
      </c>
      <c r="H122" s="1" t="str">
        <f t="shared" si="2"/>
        <v>14</v>
      </c>
      <c r="I122" s="7">
        <v>36679.0</v>
      </c>
      <c r="J122" s="64"/>
      <c r="K122" s="1"/>
      <c r="L122" s="1">
        <v>104.0</v>
      </c>
      <c r="M122" s="193"/>
      <c r="N122" s="193" t="s">
        <v>115</v>
      </c>
      <c r="O122" s="1" t="s">
        <v>58</v>
      </c>
      <c r="P122" s="1" t="s">
        <v>59</v>
      </c>
      <c r="Q122" s="1" t="s">
        <v>43</v>
      </c>
      <c r="R122" s="1" t="s">
        <v>44</v>
      </c>
      <c r="S122" s="1" t="s">
        <v>2158</v>
      </c>
      <c r="T122" s="1">
        <v>6.509964535E9</v>
      </c>
      <c r="V122" s="6"/>
      <c r="W122" s="6"/>
      <c r="X122" s="6"/>
      <c r="Y122" s="6"/>
      <c r="Z122" s="6"/>
      <c r="AA122" s="6"/>
      <c r="AB122" s="6"/>
      <c r="AC122" s="6"/>
      <c r="AD122" s="6"/>
      <c r="AE122" s="89"/>
      <c r="AF122" s="6"/>
      <c r="AG122" s="6"/>
      <c r="AH122" s="6"/>
      <c r="AI122" s="6"/>
    </row>
    <row r="123">
      <c r="A123" s="328" t="s">
        <v>2762</v>
      </c>
      <c r="B123" s="33" t="s">
        <v>2769</v>
      </c>
      <c r="C123" s="33" t="s">
        <v>2763</v>
      </c>
      <c r="D123" s="33" t="s">
        <v>1055</v>
      </c>
      <c r="E123" s="34">
        <v>2.94E8</v>
      </c>
      <c r="F123" s="33">
        <v>75.0</v>
      </c>
      <c r="G123" s="33" t="s">
        <v>24</v>
      </c>
      <c r="H123" s="33" t="str">
        <f t="shared" si="2"/>
        <v>14</v>
      </c>
      <c r="I123" s="32">
        <v>36667.0</v>
      </c>
      <c r="J123" s="33" t="s">
        <v>1057</v>
      </c>
      <c r="K123" s="33" t="s">
        <v>1314</v>
      </c>
      <c r="L123" s="33">
        <v>108.0</v>
      </c>
      <c r="M123" s="200"/>
      <c r="N123" s="200" t="s">
        <v>115</v>
      </c>
      <c r="O123" s="33" t="s">
        <v>470</v>
      </c>
      <c r="P123" s="33" t="s">
        <v>631</v>
      </c>
      <c r="Q123" s="33" t="s">
        <v>2766</v>
      </c>
      <c r="R123" s="33" t="s">
        <v>2767</v>
      </c>
      <c r="S123" s="33" t="s">
        <v>2768</v>
      </c>
      <c r="T123" s="33">
        <v>5.309069476E9</v>
      </c>
      <c r="U123" s="120"/>
      <c r="V123" s="120"/>
      <c r="W123" s="120"/>
      <c r="X123" s="120"/>
      <c r="Y123" s="120"/>
      <c r="Z123" s="120"/>
      <c r="AA123" s="120"/>
      <c r="AB123" s="120"/>
      <c r="AC123" s="120"/>
      <c r="AD123" s="120"/>
      <c r="AE123" s="108"/>
    </row>
    <row r="124">
      <c r="A124" s="1" t="s">
        <v>2142</v>
      </c>
      <c r="B124" s="1" t="s">
        <v>2143</v>
      </c>
      <c r="C124" s="1" t="s">
        <v>2145</v>
      </c>
      <c r="D124" s="1" t="s">
        <v>1055</v>
      </c>
      <c r="E124" s="8">
        <v>2.77E8</v>
      </c>
      <c r="F124" s="1">
        <v>75.0</v>
      </c>
      <c r="G124" s="1" t="s">
        <v>24</v>
      </c>
      <c r="H124" s="1" t="str">
        <f t="shared" si="2"/>
        <v>14</v>
      </c>
      <c r="I124" s="7">
        <v>36710.0</v>
      </c>
      <c r="J124" s="64"/>
      <c r="K124" s="1">
        <v>111.2</v>
      </c>
      <c r="L124" s="1">
        <v>113.0</v>
      </c>
      <c r="M124" s="193" t="s">
        <v>1098</v>
      </c>
      <c r="N124" s="193" t="s">
        <v>115</v>
      </c>
      <c r="O124" s="1" t="s">
        <v>1521</v>
      </c>
      <c r="P124" s="1" t="s">
        <v>1139</v>
      </c>
      <c r="Q124" s="1" t="s">
        <v>2151</v>
      </c>
      <c r="R124" s="1" t="s">
        <v>2152</v>
      </c>
      <c r="S124" s="1" t="s">
        <v>2153</v>
      </c>
      <c r="T124" s="1">
        <v>9.168373527E9</v>
      </c>
      <c r="V124" s="6"/>
      <c r="W124" s="6"/>
      <c r="X124" s="6"/>
      <c r="Y124" s="6"/>
      <c r="Z124" s="6"/>
      <c r="AA124" s="6"/>
      <c r="AB124" s="6"/>
      <c r="AC124" s="6"/>
      <c r="AD124" s="6"/>
      <c r="AE124" s="6"/>
      <c r="AF124" s="6"/>
      <c r="AG124" s="6"/>
      <c r="AH124" s="6"/>
      <c r="AI124" s="6"/>
    </row>
    <row r="125">
      <c r="A125" s="236" t="s">
        <v>2624</v>
      </c>
      <c r="B125" s="238" t="s">
        <v>2625</v>
      </c>
      <c r="C125" s="238" t="s">
        <v>2626</v>
      </c>
      <c r="D125" s="238" t="s">
        <v>1055</v>
      </c>
      <c r="E125" s="243">
        <v>2.93E8</v>
      </c>
      <c r="F125" s="238">
        <v>75.0</v>
      </c>
      <c r="G125" s="238" t="s">
        <v>24</v>
      </c>
      <c r="H125" s="238" t="str">
        <f t="shared" si="2"/>
        <v>14</v>
      </c>
      <c r="I125" s="245">
        <v>36813.0</v>
      </c>
      <c r="J125" s="428"/>
      <c r="K125" s="238"/>
      <c r="L125" s="238">
        <v>142.0</v>
      </c>
      <c r="M125" s="402"/>
      <c r="N125" s="402" t="s">
        <v>115</v>
      </c>
      <c r="O125" s="31" t="s">
        <v>366</v>
      </c>
      <c r="P125" s="31" t="s">
        <v>367</v>
      </c>
      <c r="Q125" s="31" t="s">
        <v>368</v>
      </c>
      <c r="R125" s="31" t="s">
        <v>369</v>
      </c>
      <c r="S125" s="31" t="s">
        <v>2627</v>
      </c>
      <c r="T125" s="31" t="s">
        <v>2628</v>
      </c>
      <c r="U125" s="81"/>
      <c r="V125" s="81"/>
      <c r="W125" s="81"/>
      <c r="X125" s="81"/>
      <c r="Y125" s="81"/>
      <c r="Z125" s="81"/>
      <c r="AA125" s="81"/>
      <c r="AB125" s="81"/>
      <c r="AC125" s="81"/>
      <c r="AD125" s="81"/>
      <c r="AE125" s="177"/>
    </row>
    <row r="126">
      <c r="A126" s="121" t="s">
        <v>1269</v>
      </c>
      <c r="B126" s="1" t="s">
        <v>468</v>
      </c>
      <c r="C126" s="1" t="s">
        <v>1272</v>
      </c>
      <c r="D126" s="1" t="s">
        <v>1055</v>
      </c>
      <c r="E126" s="8">
        <v>2.96E8</v>
      </c>
      <c r="F126" s="1">
        <v>75.0</v>
      </c>
      <c r="G126" s="1" t="s">
        <v>24</v>
      </c>
      <c r="H126" s="1" t="str">
        <f t="shared" si="2"/>
        <v>15</v>
      </c>
      <c r="I126" s="7">
        <v>36291.0</v>
      </c>
      <c r="J126" s="1" t="s">
        <v>1057</v>
      </c>
      <c r="K126" s="1" t="s">
        <v>1314</v>
      </c>
      <c r="L126" s="1">
        <v>134.0</v>
      </c>
      <c r="M126" s="1"/>
      <c r="N126" s="1" t="s">
        <v>420</v>
      </c>
      <c r="O126" s="1" t="s">
        <v>1299</v>
      </c>
      <c r="P126" s="1" t="s">
        <v>2162</v>
      </c>
      <c r="Q126" s="1" t="s">
        <v>3008</v>
      </c>
      <c r="R126" s="1" t="s">
        <v>3009</v>
      </c>
      <c r="S126" s="1" t="s">
        <v>3010</v>
      </c>
      <c r="T126" s="1" t="s">
        <v>3011</v>
      </c>
      <c r="AE126" s="65"/>
    </row>
    <row r="127">
      <c r="A127" s="328" t="s">
        <v>97</v>
      </c>
      <c r="B127" s="33" t="s">
        <v>1274</v>
      </c>
      <c r="C127" s="33" t="s">
        <v>1275</v>
      </c>
      <c r="D127" s="33" t="s">
        <v>1055</v>
      </c>
      <c r="E127" s="34">
        <v>2.73E8</v>
      </c>
      <c r="F127" s="33">
        <v>75.0</v>
      </c>
      <c r="G127" s="33" t="s">
        <v>24</v>
      </c>
      <c r="H127" s="33" t="str">
        <f t="shared" si="2"/>
        <v>15</v>
      </c>
      <c r="I127" s="32">
        <v>36427.0</v>
      </c>
      <c r="J127" s="30"/>
      <c r="K127" s="33">
        <v>130.6</v>
      </c>
      <c r="L127" s="33">
        <v>132.0</v>
      </c>
      <c r="M127" s="33" t="s">
        <v>1098</v>
      </c>
      <c r="N127" s="33" t="s">
        <v>2130</v>
      </c>
      <c r="O127" s="33" t="s">
        <v>2131</v>
      </c>
      <c r="P127" s="33" t="s">
        <v>2132</v>
      </c>
      <c r="Q127" s="33" t="s">
        <v>2133</v>
      </c>
      <c r="R127" s="33" t="s">
        <v>2134</v>
      </c>
      <c r="S127" s="33" t="s">
        <v>2135</v>
      </c>
      <c r="T127" s="33" t="s">
        <v>2136</v>
      </c>
      <c r="U127" s="120"/>
      <c r="V127" s="120"/>
      <c r="W127" s="120"/>
      <c r="X127" s="120"/>
      <c r="Y127" s="120"/>
      <c r="Z127" s="120"/>
      <c r="AA127" s="120"/>
      <c r="AB127" s="120"/>
      <c r="AC127" s="120"/>
      <c r="AD127" s="120"/>
      <c r="AE127" s="108"/>
    </row>
    <row r="128">
      <c r="A128" s="175" t="s">
        <v>2182</v>
      </c>
      <c r="B128" s="192" t="s">
        <v>2193</v>
      </c>
      <c r="C128" s="192" t="s">
        <v>2194</v>
      </c>
      <c r="D128" s="192" t="s">
        <v>1055</v>
      </c>
      <c r="E128" s="194">
        <v>2.82E8</v>
      </c>
      <c r="F128" s="192">
        <v>75.0</v>
      </c>
      <c r="G128" s="192" t="s">
        <v>24</v>
      </c>
      <c r="H128" s="192" t="str">
        <f t="shared" si="2"/>
        <v>15</v>
      </c>
      <c r="I128" s="196">
        <v>36334.0</v>
      </c>
      <c r="J128" s="197"/>
      <c r="K128" s="192"/>
      <c r="L128" s="192">
        <v>115.0</v>
      </c>
      <c r="M128" s="357"/>
      <c r="N128" s="357" t="s">
        <v>2186</v>
      </c>
      <c r="O128" s="192" t="s">
        <v>1138</v>
      </c>
      <c r="P128" s="192" t="s">
        <v>1139</v>
      </c>
      <c r="Q128" s="192" t="s">
        <v>2189</v>
      </c>
      <c r="R128" s="192" t="s">
        <v>2190</v>
      </c>
      <c r="S128" s="192" t="s">
        <v>2191</v>
      </c>
      <c r="T128" s="192" t="s">
        <v>2192</v>
      </c>
      <c r="U128" s="201"/>
      <c r="V128" s="201"/>
      <c r="W128" s="201"/>
      <c r="X128" s="201"/>
      <c r="Y128" s="201"/>
      <c r="Z128" s="201"/>
      <c r="AA128" s="201"/>
      <c r="AB128" s="201"/>
      <c r="AC128" s="201"/>
      <c r="AD128" s="201"/>
      <c r="AE128" s="201"/>
      <c r="AF128" s="201"/>
      <c r="AG128" s="201"/>
      <c r="AH128" s="202"/>
    </row>
    <row r="129">
      <c r="A129" s="3" t="s">
        <v>295</v>
      </c>
      <c r="B129" s="3" t="s">
        <v>296</v>
      </c>
      <c r="C129" s="3" t="s">
        <v>297</v>
      </c>
      <c r="D129" s="3" t="s">
        <v>23</v>
      </c>
      <c r="E129" s="4">
        <v>2.91E8</v>
      </c>
      <c r="F129" s="3">
        <v>65.0</v>
      </c>
      <c r="G129" s="3" t="s">
        <v>24</v>
      </c>
      <c r="H129" s="3" t="str">
        <f t="shared" si="2"/>
        <v>15</v>
      </c>
      <c r="I129" s="2">
        <v>36367.0</v>
      </c>
      <c r="J129" s="3" t="s">
        <v>35</v>
      </c>
      <c r="K129" s="11">
        <v>101.0</v>
      </c>
      <c r="L129" s="11">
        <v>102.0</v>
      </c>
      <c r="M129" s="407" t="s">
        <v>1098</v>
      </c>
      <c r="N129" s="407" t="s">
        <v>298</v>
      </c>
      <c r="O129" s="3" t="s">
        <v>299</v>
      </c>
      <c r="P129" s="3" t="s">
        <v>300</v>
      </c>
      <c r="Q129" s="3" t="s">
        <v>301</v>
      </c>
      <c r="R129" s="3" t="s">
        <v>302</v>
      </c>
      <c r="S129" s="3" t="s">
        <v>303</v>
      </c>
      <c r="T129" s="3" t="s">
        <v>304</v>
      </c>
      <c r="U129" s="6"/>
    </row>
    <row r="130">
      <c r="A130" s="28" t="s">
        <v>2540</v>
      </c>
      <c r="B130" s="31" t="s">
        <v>2541</v>
      </c>
      <c r="C130" s="31" t="s">
        <v>2542</v>
      </c>
      <c r="D130" s="31" t="s">
        <v>1055</v>
      </c>
      <c r="E130" s="36">
        <v>2.91E8</v>
      </c>
      <c r="F130" s="31">
        <v>75.0</v>
      </c>
      <c r="G130" s="31" t="s">
        <v>24</v>
      </c>
      <c r="H130" s="31" t="str">
        <f t="shared" si="2"/>
        <v>15</v>
      </c>
      <c r="I130" s="39">
        <v>36279.0</v>
      </c>
      <c r="J130" s="276"/>
      <c r="K130" s="31"/>
      <c r="L130" s="31">
        <v>121.0</v>
      </c>
      <c r="M130" s="31"/>
      <c r="N130" s="31" t="s">
        <v>2544</v>
      </c>
      <c r="O130" s="31" t="s">
        <v>1299</v>
      </c>
      <c r="P130" s="31" t="s">
        <v>2162</v>
      </c>
      <c r="Q130" s="31" t="s">
        <v>1300</v>
      </c>
      <c r="R130" s="31" t="s">
        <v>266</v>
      </c>
      <c r="S130" s="31" t="s">
        <v>2546</v>
      </c>
      <c r="T130" s="31" t="s">
        <v>2547</v>
      </c>
      <c r="U130" s="81"/>
      <c r="V130" s="81"/>
      <c r="W130" s="81"/>
      <c r="X130" s="81"/>
      <c r="Y130" s="81"/>
      <c r="Z130" s="81"/>
      <c r="AA130" s="81"/>
      <c r="AB130" s="81"/>
      <c r="AC130" s="81"/>
      <c r="AD130" s="81"/>
      <c r="AE130" s="177"/>
    </row>
    <row r="131">
      <c r="A131" s="121" t="s">
        <v>2059</v>
      </c>
      <c r="B131" s="1" t="s">
        <v>2070</v>
      </c>
      <c r="C131" s="1" t="s">
        <v>2061</v>
      </c>
      <c r="D131" s="1" t="s">
        <v>23</v>
      </c>
      <c r="E131" s="8">
        <v>2.93E8</v>
      </c>
      <c r="F131" s="1">
        <v>65.0</v>
      </c>
      <c r="G131" s="1" t="s">
        <v>24</v>
      </c>
      <c r="H131" s="1" t="str">
        <f t="shared" si="2"/>
        <v>15</v>
      </c>
      <c r="I131" s="7">
        <v>36337.0</v>
      </c>
      <c r="J131" s="1" t="s">
        <v>497</v>
      </c>
      <c r="K131" s="1"/>
      <c r="L131" s="1">
        <v>135.0</v>
      </c>
      <c r="M131" s="1"/>
      <c r="N131" s="1" t="s">
        <v>2071</v>
      </c>
      <c r="O131" s="1" t="s">
        <v>2065</v>
      </c>
      <c r="P131" s="1" t="s">
        <v>2066</v>
      </c>
      <c r="Q131" s="1" t="s">
        <v>665</v>
      </c>
      <c r="R131" s="1" t="s">
        <v>2067</v>
      </c>
      <c r="S131" s="1" t="s">
        <v>2068</v>
      </c>
      <c r="T131" s="1" t="s">
        <v>2069</v>
      </c>
      <c r="V131" s="6"/>
      <c r="W131" s="6"/>
      <c r="X131" s="6"/>
      <c r="Y131" s="6"/>
      <c r="Z131" s="6"/>
      <c r="AA131" s="6"/>
      <c r="AB131" s="6"/>
      <c r="AC131" s="6"/>
      <c r="AD131" s="6"/>
      <c r="AE131" s="89"/>
      <c r="AF131" s="6"/>
      <c r="AG131" s="6"/>
      <c r="AH131" s="6"/>
      <c r="AI131" s="6"/>
    </row>
    <row r="132">
      <c r="A132" s="236" t="s">
        <v>2369</v>
      </c>
      <c r="B132" s="238" t="s">
        <v>2370</v>
      </c>
      <c r="C132" s="238" t="s">
        <v>2371</v>
      </c>
      <c r="D132" s="238" t="s">
        <v>1055</v>
      </c>
      <c r="E132" s="243">
        <v>2.94E8</v>
      </c>
      <c r="F132" s="238">
        <v>75.0</v>
      </c>
      <c r="G132" s="238" t="s">
        <v>24</v>
      </c>
      <c r="H132" s="238" t="str">
        <f t="shared" si="2"/>
        <v>15</v>
      </c>
      <c r="I132" s="245">
        <v>36396.0</v>
      </c>
      <c r="J132" s="428"/>
      <c r="K132" s="238">
        <v>153.0</v>
      </c>
      <c r="L132" s="238">
        <v>155.0</v>
      </c>
      <c r="M132" s="402" t="s">
        <v>1098</v>
      </c>
      <c r="N132" s="402" t="s">
        <v>343</v>
      </c>
      <c r="O132" s="31" t="s">
        <v>2372</v>
      </c>
      <c r="P132" s="31" t="s">
        <v>2373</v>
      </c>
      <c r="Q132" s="31" t="s">
        <v>282</v>
      </c>
      <c r="R132" s="31" t="s">
        <v>2376</v>
      </c>
      <c r="S132" s="31" t="s">
        <v>2377</v>
      </c>
      <c r="T132" s="31" t="s">
        <v>2378</v>
      </c>
      <c r="U132" s="81"/>
      <c r="V132" s="81"/>
      <c r="W132" s="81"/>
      <c r="X132" s="81"/>
      <c r="Y132" s="81"/>
      <c r="Z132" s="81"/>
      <c r="AA132" s="81"/>
      <c r="AB132" s="81"/>
      <c r="AC132" s="81"/>
      <c r="AD132" s="81"/>
      <c r="AE132" s="81"/>
      <c r="AF132" s="81"/>
      <c r="AG132" s="81"/>
      <c r="AH132" s="177"/>
    </row>
    <row r="133">
      <c r="A133" s="121" t="s">
        <v>2804</v>
      </c>
      <c r="B133" s="1" t="s">
        <v>2806</v>
      </c>
      <c r="C133" s="1" t="s">
        <v>2807</v>
      </c>
      <c r="D133" s="1" t="s">
        <v>1055</v>
      </c>
      <c r="E133" s="8">
        <v>2.95E8</v>
      </c>
      <c r="F133" s="1">
        <v>75.0</v>
      </c>
      <c r="G133" s="1" t="s">
        <v>24</v>
      </c>
      <c r="H133" s="1" t="str">
        <f t="shared" si="2"/>
        <v>16</v>
      </c>
      <c r="I133" s="7">
        <v>35942.0</v>
      </c>
      <c r="J133" s="1" t="s">
        <v>1057</v>
      </c>
      <c r="K133" s="1">
        <v>114.2</v>
      </c>
      <c r="L133" s="1">
        <v>110.0</v>
      </c>
      <c r="M133" s="1" t="s">
        <v>1614</v>
      </c>
      <c r="N133" s="1" t="s">
        <v>2810</v>
      </c>
      <c r="O133" s="1" t="s">
        <v>956</v>
      </c>
      <c r="P133" s="1" t="s">
        <v>2811</v>
      </c>
      <c r="Q133" s="1" t="s">
        <v>2394</v>
      </c>
      <c r="R133" s="1" t="s">
        <v>868</v>
      </c>
      <c r="S133" s="1" t="s">
        <v>2812</v>
      </c>
      <c r="T133" s="1" t="s">
        <v>2813</v>
      </c>
      <c r="AH133" s="65"/>
    </row>
    <row r="134">
      <c r="A134" s="121" t="s">
        <v>1966</v>
      </c>
      <c r="B134" s="1" t="s">
        <v>1436</v>
      </c>
      <c r="C134" s="1" t="s">
        <v>1967</v>
      </c>
      <c r="D134" s="1" t="s">
        <v>23</v>
      </c>
      <c r="E134" s="8">
        <v>2.93E8</v>
      </c>
      <c r="F134" s="1">
        <v>65.0</v>
      </c>
      <c r="G134" s="1" t="s">
        <v>24</v>
      </c>
      <c r="H134" s="1" t="str">
        <f t="shared" si="2"/>
        <v>16</v>
      </c>
      <c r="I134" s="7">
        <v>35937.0</v>
      </c>
      <c r="J134" s="1" t="s">
        <v>497</v>
      </c>
      <c r="K134" s="1"/>
      <c r="L134" s="1">
        <v>149.0</v>
      </c>
      <c r="M134" s="1"/>
      <c r="N134" s="1" t="s">
        <v>1968</v>
      </c>
      <c r="O134" s="1" t="s">
        <v>1969</v>
      </c>
      <c r="P134" s="1" t="s">
        <v>1970</v>
      </c>
      <c r="Q134" s="1" t="s">
        <v>1971</v>
      </c>
      <c r="R134" s="1" t="s">
        <v>1972</v>
      </c>
      <c r="S134" s="1" t="s">
        <v>1973</v>
      </c>
      <c r="T134" s="1" t="s">
        <v>1974</v>
      </c>
      <c r="AH134" s="65"/>
    </row>
    <row r="135">
      <c r="A135" s="121" t="s">
        <v>1343</v>
      </c>
      <c r="B135" s="1" t="s">
        <v>1344</v>
      </c>
      <c r="C135" s="1" t="s">
        <v>1345</v>
      </c>
      <c r="D135" s="1" t="s">
        <v>23</v>
      </c>
      <c r="E135" s="8">
        <v>2.96E8</v>
      </c>
      <c r="F135" s="1">
        <v>65.0</v>
      </c>
      <c r="G135" s="1" t="s">
        <v>24</v>
      </c>
      <c r="H135" s="1" t="str">
        <f t="shared" si="2"/>
        <v>16</v>
      </c>
      <c r="I135" s="7">
        <v>36074.0</v>
      </c>
      <c r="J135" s="1" t="s">
        <v>497</v>
      </c>
      <c r="K135" s="1">
        <v>113.2</v>
      </c>
      <c r="L135" s="1">
        <v>114.0</v>
      </c>
      <c r="M135" s="1" t="s">
        <v>1098</v>
      </c>
      <c r="N135" s="1" t="s">
        <v>141</v>
      </c>
      <c r="O135" s="1" t="s">
        <v>564</v>
      </c>
      <c r="P135" s="1" t="s">
        <v>565</v>
      </c>
      <c r="Q135" s="1" t="s">
        <v>966</v>
      </c>
      <c r="R135" s="1" t="s">
        <v>1353</v>
      </c>
      <c r="S135" s="1" t="s">
        <v>1355</v>
      </c>
      <c r="T135" s="1">
        <v>9.168797478E9</v>
      </c>
      <c r="AH135" s="65"/>
    </row>
    <row r="136">
      <c r="A136" s="374" t="s">
        <v>1404</v>
      </c>
      <c r="B136" s="47" t="s">
        <v>1405</v>
      </c>
      <c r="C136" s="47" t="s">
        <v>1406</v>
      </c>
      <c r="D136" s="47" t="s">
        <v>1314</v>
      </c>
      <c r="E136" s="145"/>
      <c r="F136" s="47" t="s">
        <v>1407</v>
      </c>
      <c r="G136" s="47" t="s">
        <v>24</v>
      </c>
      <c r="H136" s="377" t="str">
        <f>FLOOR((DATE(2014,12, 31)-I136)/365,1)</f>
        <v>16</v>
      </c>
      <c r="I136" s="146">
        <v>35907.0</v>
      </c>
      <c r="J136" s="47" t="s">
        <v>35</v>
      </c>
      <c r="K136" s="6"/>
      <c r="L136" s="47">
        <v>125.0</v>
      </c>
      <c r="M136" s="47"/>
      <c r="N136" s="47" t="s">
        <v>141</v>
      </c>
      <c r="O136" s="47" t="s">
        <v>1063</v>
      </c>
      <c r="P136" s="47" t="s">
        <v>606</v>
      </c>
      <c r="Q136" s="145"/>
      <c r="R136" s="47" t="s">
        <v>1411</v>
      </c>
      <c r="S136" s="47" t="s">
        <v>1412</v>
      </c>
      <c r="T136" s="145"/>
      <c r="U136" s="145"/>
      <c r="AH136" s="65"/>
    </row>
    <row r="137">
      <c r="A137" s="113" t="s">
        <v>138</v>
      </c>
      <c r="B137" s="114" t="s">
        <v>139</v>
      </c>
      <c r="C137" s="114" t="s">
        <v>140</v>
      </c>
      <c r="D137" s="114" t="s">
        <v>23</v>
      </c>
      <c r="E137" s="116">
        <v>2.88E8</v>
      </c>
      <c r="F137" s="114">
        <v>65.0</v>
      </c>
      <c r="G137" s="114" t="s">
        <v>24</v>
      </c>
      <c r="H137" s="114" t="str">
        <f t="shared" ref="H137:H147" si="3">FLOOR((DATE(2014,12,31)-I137)/365,1)</f>
        <v>16</v>
      </c>
      <c r="I137" s="118">
        <v>35986.0</v>
      </c>
      <c r="J137" s="114" t="s">
        <v>35</v>
      </c>
      <c r="K137" s="114">
        <v>142.0</v>
      </c>
      <c r="L137" s="114">
        <v>143.0</v>
      </c>
      <c r="M137" s="293" t="s">
        <v>1614</v>
      </c>
      <c r="N137" s="293" t="s">
        <v>141</v>
      </c>
      <c r="O137" s="114" t="s">
        <v>142</v>
      </c>
      <c r="P137" s="114" t="s">
        <v>143</v>
      </c>
      <c r="Q137" s="114" t="s">
        <v>144</v>
      </c>
      <c r="R137" s="114" t="s">
        <v>145</v>
      </c>
      <c r="S137" s="114" t="s">
        <v>146</v>
      </c>
      <c r="T137" s="114">
        <v>5.41301144E9</v>
      </c>
      <c r="U137" s="191"/>
      <c r="V137" s="120"/>
      <c r="W137" s="120"/>
      <c r="X137" s="120"/>
      <c r="Y137" s="120"/>
      <c r="Z137" s="120"/>
      <c r="AA137" s="120"/>
      <c r="AB137" s="120"/>
      <c r="AC137" s="120"/>
      <c r="AD137" s="120"/>
      <c r="AE137" s="120"/>
      <c r="AF137" s="120"/>
      <c r="AG137" s="120"/>
      <c r="AH137" s="108"/>
    </row>
    <row r="138">
      <c r="A138" s="121" t="s">
        <v>1880</v>
      </c>
      <c r="B138" s="1" t="s">
        <v>121</v>
      </c>
      <c r="C138" s="1" t="s">
        <v>1881</v>
      </c>
      <c r="D138" s="1" t="s">
        <v>23</v>
      </c>
      <c r="E138" s="8">
        <v>2.9E8</v>
      </c>
      <c r="F138" s="1">
        <v>65.0</v>
      </c>
      <c r="G138" s="1" t="s">
        <v>24</v>
      </c>
      <c r="H138" s="1" t="str">
        <f t="shared" si="3"/>
        <v>16</v>
      </c>
      <c r="I138" s="7">
        <v>35862.0</v>
      </c>
      <c r="J138" s="1" t="s">
        <v>497</v>
      </c>
      <c r="K138" s="1">
        <v>149.0</v>
      </c>
      <c r="L138" s="1">
        <v>148.7</v>
      </c>
      <c r="M138" s="1" t="s">
        <v>1614</v>
      </c>
      <c r="N138" s="1" t="s">
        <v>141</v>
      </c>
      <c r="O138" s="1" t="s">
        <v>1063</v>
      </c>
      <c r="P138" s="1" t="s">
        <v>606</v>
      </c>
      <c r="Q138" s="1" t="s">
        <v>1399</v>
      </c>
      <c r="R138" s="1" t="s">
        <v>1882</v>
      </c>
      <c r="S138" s="1" t="s">
        <v>1883</v>
      </c>
      <c r="T138" s="1" t="s">
        <v>1884</v>
      </c>
      <c r="AH138" s="65"/>
    </row>
    <row r="139">
      <c r="A139" s="121" t="s">
        <v>2004</v>
      </c>
      <c r="B139" s="1" t="s">
        <v>2005</v>
      </c>
      <c r="C139" s="1" t="s">
        <v>2006</v>
      </c>
      <c r="D139" s="1" t="s">
        <v>23</v>
      </c>
      <c r="E139" s="8">
        <v>2.89E8</v>
      </c>
      <c r="F139" s="1">
        <v>65.0</v>
      </c>
      <c r="G139" s="1" t="s">
        <v>24</v>
      </c>
      <c r="H139" s="1" t="str">
        <f t="shared" si="3"/>
        <v>16</v>
      </c>
      <c r="I139" s="7">
        <v>35876.0</v>
      </c>
      <c r="J139" s="1" t="s">
        <v>497</v>
      </c>
      <c r="K139" s="1"/>
      <c r="L139" s="1">
        <v>112.0</v>
      </c>
      <c r="M139" s="1"/>
      <c r="N139" s="1" t="s">
        <v>1277</v>
      </c>
      <c r="O139" s="1" t="s">
        <v>2010</v>
      </c>
      <c r="P139" s="1" t="s">
        <v>203</v>
      </c>
      <c r="Q139" s="1" t="s">
        <v>2011</v>
      </c>
      <c r="R139" s="1">
        <v>95037.0</v>
      </c>
      <c r="S139" s="1" t="s">
        <v>2010</v>
      </c>
      <c r="T139" s="1" t="s">
        <v>2012</v>
      </c>
      <c r="AH139" s="65"/>
    </row>
    <row r="140">
      <c r="A140" s="121" t="s">
        <v>1591</v>
      </c>
      <c r="B140" s="1" t="s">
        <v>1592</v>
      </c>
      <c r="C140" s="1" t="s">
        <v>1593</v>
      </c>
      <c r="D140" s="1" t="s">
        <v>23</v>
      </c>
      <c r="E140" s="8">
        <v>2.96E8</v>
      </c>
      <c r="F140" s="1">
        <v>65.0</v>
      </c>
      <c r="G140" s="1" t="s">
        <v>24</v>
      </c>
      <c r="H140" s="1" t="str">
        <f t="shared" si="3"/>
        <v>16</v>
      </c>
      <c r="I140" s="7">
        <v>36149.0</v>
      </c>
      <c r="J140" s="1" t="s">
        <v>497</v>
      </c>
      <c r="K140" s="1">
        <v>95.0</v>
      </c>
      <c r="L140" s="1">
        <v>94.0</v>
      </c>
      <c r="M140" s="1" t="s">
        <v>1098</v>
      </c>
      <c r="N140" s="1" t="s">
        <v>1595</v>
      </c>
      <c r="O140" s="1" t="s">
        <v>798</v>
      </c>
      <c r="P140" s="1" t="s">
        <v>1596</v>
      </c>
      <c r="Q140" s="1" t="s">
        <v>1597</v>
      </c>
      <c r="R140" s="1" t="s">
        <v>1598</v>
      </c>
      <c r="S140" s="1" t="s">
        <v>1599</v>
      </c>
      <c r="T140" s="1" t="s">
        <v>1600</v>
      </c>
      <c r="V140" s="373"/>
      <c r="W140" s="373"/>
      <c r="X140" s="373"/>
      <c r="Y140" s="373"/>
      <c r="Z140" s="373"/>
      <c r="AA140" s="373"/>
      <c r="AB140" s="373"/>
      <c r="AC140" s="373"/>
      <c r="AD140" s="373"/>
      <c r="AE140" s="373"/>
      <c r="AF140" s="373"/>
      <c r="AG140" s="373"/>
      <c r="AH140" s="437"/>
      <c r="AI140" s="373"/>
    </row>
    <row r="141">
      <c r="A141" s="328" t="s">
        <v>1408</v>
      </c>
      <c r="B141" s="33" t="s">
        <v>1409</v>
      </c>
      <c r="C141" s="33" t="s">
        <v>1410</v>
      </c>
      <c r="D141" s="33" t="s">
        <v>23</v>
      </c>
      <c r="E141" s="34">
        <v>2.96E8</v>
      </c>
      <c r="F141" s="33">
        <v>65.0</v>
      </c>
      <c r="G141" s="33" t="s">
        <v>24</v>
      </c>
      <c r="H141" s="33" t="str">
        <f t="shared" si="3"/>
        <v>16</v>
      </c>
      <c r="I141" s="32">
        <v>36129.0</v>
      </c>
      <c r="J141" s="33" t="s">
        <v>497</v>
      </c>
      <c r="K141" s="33">
        <v>109.0</v>
      </c>
      <c r="L141" s="33">
        <v>108.0</v>
      </c>
      <c r="M141" s="142" t="s">
        <v>1614</v>
      </c>
      <c r="N141" s="142" t="s">
        <v>49</v>
      </c>
      <c r="O141" s="33" t="s">
        <v>1414</v>
      </c>
      <c r="P141" s="33" t="s">
        <v>1415</v>
      </c>
      <c r="Q141" s="33" t="s">
        <v>1417</v>
      </c>
      <c r="R141" s="33" t="s">
        <v>1418</v>
      </c>
      <c r="S141" s="33" t="s">
        <v>1419</v>
      </c>
      <c r="T141" s="33" t="s">
        <v>1420</v>
      </c>
      <c r="U141" s="120"/>
      <c r="V141" s="120"/>
      <c r="W141" s="120"/>
      <c r="X141" s="120"/>
      <c r="Y141" s="120"/>
      <c r="Z141" s="120"/>
      <c r="AA141" s="120"/>
      <c r="AB141" s="120"/>
      <c r="AC141" s="120"/>
      <c r="AD141" s="120"/>
      <c r="AE141" s="120"/>
      <c r="AF141" s="120"/>
      <c r="AG141" s="120"/>
      <c r="AH141" s="108"/>
    </row>
    <row r="142">
      <c r="A142" s="236" t="s">
        <v>2041</v>
      </c>
      <c r="B142" s="238" t="s">
        <v>2042</v>
      </c>
      <c r="C142" s="238" t="s">
        <v>2043</v>
      </c>
      <c r="D142" s="238" t="s">
        <v>23</v>
      </c>
      <c r="E142" s="243">
        <v>2.97E8</v>
      </c>
      <c r="F142" s="238">
        <v>65.0</v>
      </c>
      <c r="G142" s="238" t="s">
        <v>24</v>
      </c>
      <c r="H142" s="238" t="str">
        <f t="shared" si="3"/>
        <v>16</v>
      </c>
      <c r="I142" s="245">
        <v>35960.0</v>
      </c>
      <c r="J142" s="238" t="s">
        <v>497</v>
      </c>
      <c r="K142" s="238">
        <v>210.0</v>
      </c>
      <c r="L142" s="238">
        <v>210.0</v>
      </c>
      <c r="M142" s="327" t="s">
        <v>1614</v>
      </c>
      <c r="N142" s="327" t="s">
        <v>49</v>
      </c>
      <c r="O142" s="31" t="s">
        <v>855</v>
      </c>
      <c r="P142" s="31" t="s">
        <v>856</v>
      </c>
      <c r="Q142" s="31" t="s">
        <v>2044</v>
      </c>
      <c r="R142" s="31" t="s">
        <v>2045</v>
      </c>
      <c r="S142" s="31" t="s">
        <v>2046</v>
      </c>
      <c r="T142" s="31" t="s">
        <v>2047</v>
      </c>
      <c r="U142" s="81"/>
      <c r="V142" s="81"/>
      <c r="W142" s="81"/>
      <c r="X142" s="81"/>
      <c r="Y142" s="81"/>
      <c r="Z142" s="81"/>
      <c r="AA142" s="81"/>
      <c r="AB142" s="81"/>
      <c r="AC142" s="81"/>
      <c r="AD142" s="81"/>
      <c r="AE142" s="177"/>
    </row>
    <row r="143">
      <c r="A143" s="121" t="s">
        <v>887</v>
      </c>
      <c r="B143" s="1" t="s">
        <v>888</v>
      </c>
      <c r="C143" s="1" t="s">
        <v>889</v>
      </c>
      <c r="D143" s="1" t="s">
        <v>23</v>
      </c>
      <c r="E143" s="8">
        <v>2.96E8</v>
      </c>
      <c r="F143" s="1">
        <v>65.0</v>
      </c>
      <c r="G143" s="1" t="s">
        <v>24</v>
      </c>
      <c r="H143" s="1" t="str">
        <f t="shared" si="3"/>
        <v>17</v>
      </c>
      <c r="I143" s="7">
        <v>35726.0</v>
      </c>
      <c r="J143" s="1" t="s">
        <v>497</v>
      </c>
      <c r="K143" s="1">
        <v>109.0</v>
      </c>
      <c r="L143" s="1">
        <v>110.0</v>
      </c>
      <c r="M143" s="1" t="s">
        <v>1614</v>
      </c>
      <c r="N143" s="1" t="s">
        <v>141</v>
      </c>
      <c r="O143" s="1" t="s">
        <v>891</v>
      </c>
      <c r="P143" s="1" t="s">
        <v>892</v>
      </c>
      <c r="Q143" s="1" t="s">
        <v>893</v>
      </c>
      <c r="R143" s="1" t="s">
        <v>894</v>
      </c>
      <c r="S143" s="1" t="s">
        <v>895</v>
      </c>
      <c r="T143" s="1" t="s">
        <v>896</v>
      </c>
      <c r="AE143" s="65"/>
    </row>
    <row r="144">
      <c r="A144" s="328" t="s">
        <v>2666</v>
      </c>
      <c r="B144" s="33" t="s">
        <v>560</v>
      </c>
      <c r="C144" s="33" t="s">
        <v>2667</v>
      </c>
      <c r="D144" s="33" t="s">
        <v>1055</v>
      </c>
      <c r="E144" s="34">
        <v>2.93E8</v>
      </c>
      <c r="F144" s="33">
        <v>75.0</v>
      </c>
      <c r="G144" s="33" t="s">
        <v>24</v>
      </c>
      <c r="H144" s="33" t="str">
        <f t="shared" si="3"/>
        <v>17</v>
      </c>
      <c r="I144" s="32">
        <v>35656.0</v>
      </c>
      <c r="J144" s="30"/>
      <c r="K144" s="33"/>
      <c r="L144" s="33">
        <v>112.0</v>
      </c>
      <c r="M144" s="33"/>
      <c r="N144" s="33" t="s">
        <v>2668</v>
      </c>
      <c r="O144" s="33" t="s">
        <v>2669</v>
      </c>
      <c r="P144" s="33" t="s">
        <v>2175</v>
      </c>
      <c r="Q144" s="33" t="s">
        <v>2176</v>
      </c>
      <c r="R144" s="33" t="s">
        <v>2223</v>
      </c>
      <c r="S144" s="33" t="s">
        <v>2670</v>
      </c>
      <c r="T144" s="33" t="s">
        <v>2671</v>
      </c>
      <c r="U144" s="120"/>
      <c r="V144" s="120"/>
      <c r="W144" s="120"/>
      <c r="X144" s="120"/>
      <c r="Y144" s="120"/>
      <c r="Z144" s="120"/>
      <c r="AA144" s="120"/>
      <c r="AB144" s="120"/>
      <c r="AC144" s="120"/>
      <c r="AD144" s="120"/>
      <c r="AE144" s="108"/>
    </row>
    <row r="145">
      <c r="A145" s="93" t="s">
        <v>649</v>
      </c>
      <c r="B145" s="93" t="s">
        <v>648</v>
      </c>
      <c r="C145" s="93" t="s">
        <v>650</v>
      </c>
      <c r="D145" s="93" t="s">
        <v>23</v>
      </c>
      <c r="E145" s="112">
        <v>2.95E8</v>
      </c>
      <c r="F145" s="93">
        <v>65.0</v>
      </c>
      <c r="G145" s="93" t="s">
        <v>24</v>
      </c>
      <c r="H145" s="93" t="str">
        <f t="shared" si="3"/>
        <v>19</v>
      </c>
      <c r="I145" s="115">
        <v>34706.0</v>
      </c>
      <c r="J145" s="93" t="s">
        <v>488</v>
      </c>
      <c r="K145" s="93"/>
      <c r="L145" s="93">
        <v>108.0</v>
      </c>
      <c r="M145" s="1"/>
      <c r="N145" s="1" t="s">
        <v>651</v>
      </c>
      <c r="O145" s="1" t="s">
        <v>652</v>
      </c>
      <c r="P145" s="1" t="s">
        <v>653</v>
      </c>
      <c r="Q145" s="1" t="s">
        <v>654</v>
      </c>
      <c r="R145" s="1" t="s">
        <v>655</v>
      </c>
      <c r="S145" s="1" t="s">
        <v>652</v>
      </c>
      <c r="T145" s="1">
        <v>9.168382539E9</v>
      </c>
    </row>
    <row r="146">
      <c r="A146" s="441" t="s">
        <v>785</v>
      </c>
      <c r="B146" s="442" t="s">
        <v>648</v>
      </c>
      <c r="C146" s="442" t="s">
        <v>786</v>
      </c>
      <c r="D146" s="442" t="s">
        <v>23</v>
      </c>
      <c r="E146" s="443">
        <v>2.96E8</v>
      </c>
      <c r="F146" s="442">
        <v>65.0</v>
      </c>
      <c r="G146" s="442" t="s">
        <v>24</v>
      </c>
      <c r="H146" s="442" t="str">
        <f t="shared" si="3"/>
        <v>19</v>
      </c>
      <c r="I146" s="445">
        <v>34971.0</v>
      </c>
      <c r="J146" s="442" t="s">
        <v>488</v>
      </c>
      <c r="K146" s="442"/>
      <c r="L146" s="442">
        <v>130.0</v>
      </c>
      <c r="M146" s="192"/>
      <c r="N146" s="192" t="s">
        <v>131</v>
      </c>
      <c r="O146" s="192" t="s">
        <v>652</v>
      </c>
      <c r="P146" s="192" t="s">
        <v>653</v>
      </c>
      <c r="Q146" s="192" t="s">
        <v>787</v>
      </c>
      <c r="R146" s="192" t="s">
        <v>655</v>
      </c>
      <c r="S146" s="192" t="s">
        <v>652</v>
      </c>
      <c r="T146" s="192">
        <v>9.168382539E9</v>
      </c>
      <c r="U146" s="201"/>
      <c r="V146" s="201"/>
      <c r="W146" s="201"/>
      <c r="X146" s="201"/>
      <c r="Y146" s="201"/>
      <c r="Z146" s="201"/>
      <c r="AA146" s="201"/>
      <c r="AB146" s="201"/>
      <c r="AC146" s="201"/>
      <c r="AD146" s="201"/>
      <c r="AE146" s="201"/>
      <c r="AF146" s="201"/>
      <c r="AG146" s="201"/>
      <c r="AH146" s="202"/>
    </row>
    <row r="147">
      <c r="A147" s="93" t="s">
        <v>656</v>
      </c>
      <c r="B147" s="93" t="s">
        <v>657</v>
      </c>
      <c r="C147" s="93" t="s">
        <v>658</v>
      </c>
      <c r="D147" s="93" t="s">
        <v>23</v>
      </c>
      <c r="E147" s="112">
        <v>2.95E8</v>
      </c>
      <c r="F147" s="93">
        <v>65.0</v>
      </c>
      <c r="G147" s="93" t="s">
        <v>24</v>
      </c>
      <c r="H147" s="93" t="str">
        <f t="shared" si="3"/>
        <v>21</v>
      </c>
      <c r="I147" s="115">
        <v>34107.0</v>
      </c>
      <c r="J147" s="93" t="s">
        <v>488</v>
      </c>
      <c r="K147" s="93"/>
      <c r="L147" s="93">
        <v>132.0</v>
      </c>
      <c r="M147" s="1"/>
      <c r="N147" s="1" t="s">
        <v>659</v>
      </c>
      <c r="O147" s="1" t="s">
        <v>652</v>
      </c>
      <c r="P147" s="1" t="s">
        <v>653</v>
      </c>
      <c r="Q147" s="1" t="s">
        <v>654</v>
      </c>
      <c r="R147" s="1" t="s">
        <v>655</v>
      </c>
      <c r="S147" s="1" t="s">
        <v>652</v>
      </c>
      <c r="T147" s="1">
        <v>9.168382539E9</v>
      </c>
    </row>
    <row r="148">
      <c r="A148" s="447" t="s">
        <v>1520</v>
      </c>
      <c r="B148" s="448" t="s">
        <v>1527</v>
      </c>
      <c r="C148" s="449" t="s">
        <v>1528</v>
      </c>
      <c r="D148" s="448" t="s">
        <v>2410</v>
      </c>
      <c r="E148" s="450"/>
      <c r="F148" s="450"/>
      <c r="G148" s="448" t="s">
        <v>24</v>
      </c>
      <c r="H148" s="451" t="str">
        <f>FLOOR((DATE(2014,12, 31)-I148)/365,1)</f>
        <v>22</v>
      </c>
      <c r="I148" s="452">
        <v>33748.0</v>
      </c>
      <c r="J148" s="448" t="s">
        <v>1632</v>
      </c>
      <c r="K148" s="81"/>
      <c r="L148" s="448">
        <v>145.0</v>
      </c>
      <c r="M148" s="448"/>
      <c r="N148" s="448" t="s">
        <v>141</v>
      </c>
      <c r="O148" s="81"/>
      <c r="P148" s="135" t="s">
        <v>1633</v>
      </c>
      <c r="Q148" s="81"/>
      <c r="R148" s="453" t="s">
        <v>1634</v>
      </c>
      <c r="S148" s="453" t="s">
        <v>1635</v>
      </c>
      <c r="T148" s="81"/>
      <c r="U148" s="81"/>
      <c r="V148" s="82"/>
      <c r="W148" s="82"/>
      <c r="X148" s="82"/>
      <c r="Y148" s="82"/>
      <c r="Z148" s="82"/>
      <c r="AA148" s="82"/>
      <c r="AB148" s="82"/>
      <c r="AC148" s="82"/>
      <c r="AD148" s="82"/>
      <c r="AE148" s="83"/>
      <c r="AF148" s="6"/>
      <c r="AG148" s="6"/>
      <c r="AH148" s="6"/>
      <c r="AI148" s="6"/>
    </row>
    <row r="149">
      <c r="A149" s="454" t="s">
        <v>1332</v>
      </c>
      <c r="B149" s="455" t="s">
        <v>468</v>
      </c>
      <c r="C149" s="456" t="s">
        <v>1322</v>
      </c>
      <c r="D149" s="455" t="s">
        <v>23</v>
      </c>
      <c r="E149" s="455" t="s">
        <v>2116</v>
      </c>
      <c r="F149" s="455" t="s">
        <v>1312</v>
      </c>
      <c r="G149" s="455" t="s">
        <v>24</v>
      </c>
      <c r="H149" s="457" t="str">
        <f t="shared" ref="H149:H157" si="4">FLOOR((DATE(2014,12,31)-I149)/365,1)</f>
        <v>22</v>
      </c>
      <c r="I149" s="458">
        <v>33781.0</v>
      </c>
      <c r="J149" s="455" t="s">
        <v>1326</v>
      </c>
      <c r="K149" s="455">
        <v>147.0</v>
      </c>
      <c r="L149" s="455">
        <v>151.0</v>
      </c>
      <c r="M149" s="459" t="s">
        <v>1614</v>
      </c>
      <c r="N149" s="459" t="s">
        <v>26</v>
      </c>
      <c r="O149" s="114" t="s">
        <v>489</v>
      </c>
      <c r="P149" s="114" t="s">
        <v>490</v>
      </c>
      <c r="Q149" s="460" t="s">
        <v>1327</v>
      </c>
      <c r="R149" s="461"/>
      <c r="S149" s="461"/>
      <c r="T149" s="460" t="s">
        <v>489</v>
      </c>
      <c r="U149" s="461"/>
      <c r="V149" s="120"/>
      <c r="W149" s="120"/>
      <c r="X149" s="120"/>
      <c r="Y149" s="120"/>
      <c r="Z149" s="120"/>
      <c r="AA149" s="120"/>
      <c r="AB149" s="120"/>
      <c r="AC149" s="120"/>
      <c r="AD149" s="120"/>
      <c r="AE149" s="108"/>
    </row>
    <row r="150">
      <c r="A150" s="93" t="s">
        <v>85</v>
      </c>
      <c r="B150" s="93" t="s">
        <v>486</v>
      </c>
      <c r="C150" s="93" t="s">
        <v>487</v>
      </c>
      <c r="D150" s="93" t="s">
        <v>23</v>
      </c>
      <c r="E150" s="112">
        <v>2.94E8</v>
      </c>
      <c r="F150" s="93">
        <v>65.0</v>
      </c>
      <c r="G150" s="93" t="s">
        <v>24</v>
      </c>
      <c r="H150" s="93" t="str">
        <f t="shared" si="4"/>
        <v>26</v>
      </c>
      <c r="I150" s="115">
        <v>32454.0</v>
      </c>
      <c r="J150" s="93" t="s">
        <v>488</v>
      </c>
      <c r="K150" s="93">
        <v>122.0</v>
      </c>
      <c r="L150" s="93">
        <v>120.0</v>
      </c>
      <c r="M150" s="10" t="s">
        <v>1098</v>
      </c>
      <c r="N150" s="10" t="s">
        <v>169</v>
      </c>
      <c r="O150" s="1" t="s">
        <v>489</v>
      </c>
      <c r="P150" s="1" t="s">
        <v>490</v>
      </c>
      <c r="Q150" s="1" t="s">
        <v>491</v>
      </c>
      <c r="R150" s="1" t="s">
        <v>492</v>
      </c>
      <c r="S150" s="1" t="s">
        <v>493</v>
      </c>
      <c r="T150" s="1">
        <v>5.107822861E9</v>
      </c>
      <c r="V150" s="6"/>
      <c r="W150" s="6"/>
      <c r="X150" s="6"/>
      <c r="Y150" s="6"/>
      <c r="Z150" s="6"/>
      <c r="AA150" s="6"/>
      <c r="AB150" s="6"/>
      <c r="AC150" s="6"/>
      <c r="AD150" s="6"/>
      <c r="AE150" s="6"/>
      <c r="AF150" s="6"/>
      <c r="AG150" s="6"/>
      <c r="AH150" s="6"/>
      <c r="AI150" s="6"/>
    </row>
    <row r="151">
      <c r="A151" s="10" t="s">
        <v>385</v>
      </c>
      <c r="B151" s="10" t="s">
        <v>386</v>
      </c>
      <c r="C151" s="10" t="s">
        <v>387</v>
      </c>
      <c r="D151" s="10" t="s">
        <v>23</v>
      </c>
      <c r="E151" s="290">
        <v>2.93E8</v>
      </c>
      <c r="F151" s="10">
        <v>65.0</v>
      </c>
      <c r="G151" s="10" t="s">
        <v>24</v>
      </c>
      <c r="H151" s="10" t="str">
        <f t="shared" si="4"/>
        <v>29</v>
      </c>
      <c r="I151" s="289">
        <v>31357.0</v>
      </c>
      <c r="J151" s="10" t="s">
        <v>35</v>
      </c>
      <c r="K151" s="10"/>
      <c r="L151" s="10"/>
      <c r="M151" s="1"/>
      <c r="N151" s="1" t="s">
        <v>388</v>
      </c>
      <c r="O151" s="1" t="s">
        <v>389</v>
      </c>
      <c r="P151" s="1" t="s">
        <v>390</v>
      </c>
      <c r="Q151" s="1" t="s">
        <v>391</v>
      </c>
      <c r="R151" s="1" t="s">
        <v>392</v>
      </c>
      <c r="S151" s="1" t="s">
        <v>393</v>
      </c>
      <c r="T151" s="1">
        <v>5.103887999E9</v>
      </c>
      <c r="V151" s="145"/>
      <c r="W151" s="145"/>
      <c r="X151" s="145"/>
      <c r="Y151" s="145"/>
      <c r="Z151" s="145"/>
      <c r="AA151" s="145"/>
      <c r="AB151" s="145"/>
      <c r="AC151" s="145"/>
      <c r="AD151" s="145"/>
      <c r="AE151" s="145"/>
      <c r="AF151" s="145"/>
      <c r="AG151" s="145"/>
      <c r="AH151" s="145"/>
      <c r="AI151" s="145"/>
    </row>
    <row r="152">
      <c r="A152" s="28" t="s">
        <v>768</v>
      </c>
      <c r="B152" s="31" t="s">
        <v>769</v>
      </c>
      <c r="C152" s="31" t="s">
        <v>770</v>
      </c>
      <c r="D152" s="31" t="s">
        <v>23</v>
      </c>
      <c r="E152" s="36">
        <v>2.95E8</v>
      </c>
      <c r="F152" s="31">
        <v>65.0</v>
      </c>
      <c r="G152" s="31" t="s">
        <v>39</v>
      </c>
      <c r="H152" s="31" t="str">
        <f t="shared" si="4"/>
        <v>5</v>
      </c>
      <c r="I152" s="39">
        <v>39874.0</v>
      </c>
      <c r="J152" s="31" t="s">
        <v>497</v>
      </c>
      <c r="K152" s="31">
        <v>43.7</v>
      </c>
      <c r="L152" s="31">
        <v>43.0</v>
      </c>
      <c r="M152" s="329" t="s">
        <v>1098</v>
      </c>
      <c r="N152" s="329" t="s">
        <v>169</v>
      </c>
      <c r="O152" s="31" t="s">
        <v>772</v>
      </c>
      <c r="P152" s="31" t="s">
        <v>773</v>
      </c>
      <c r="Q152" s="31" t="s">
        <v>774</v>
      </c>
      <c r="R152" s="31" t="s">
        <v>775</v>
      </c>
      <c r="S152" s="31" t="s">
        <v>776</v>
      </c>
      <c r="T152" s="31" t="s">
        <v>777</v>
      </c>
      <c r="U152" s="81"/>
      <c r="V152" s="81"/>
      <c r="W152" s="81"/>
      <c r="X152" s="81"/>
      <c r="Y152" s="81"/>
      <c r="Z152" s="81"/>
      <c r="AA152" s="81"/>
      <c r="AB152" s="81"/>
      <c r="AC152" s="81"/>
      <c r="AD152" s="81"/>
      <c r="AE152" s="81"/>
      <c r="AF152" s="81"/>
      <c r="AG152" s="81"/>
      <c r="AH152" s="81"/>
      <c r="AI152" s="177"/>
    </row>
    <row r="153">
      <c r="A153" s="121" t="s">
        <v>1653</v>
      </c>
      <c r="B153" s="1" t="s">
        <v>1666</v>
      </c>
      <c r="C153" s="1" t="s">
        <v>1655</v>
      </c>
      <c r="D153" s="1" t="s">
        <v>23</v>
      </c>
      <c r="E153" s="8">
        <v>2.96E8</v>
      </c>
      <c r="F153" s="1">
        <v>65.0</v>
      </c>
      <c r="G153" s="1" t="s">
        <v>39</v>
      </c>
      <c r="H153" s="1" t="str">
        <f t="shared" si="4"/>
        <v>6</v>
      </c>
      <c r="I153" s="7">
        <v>39463.0</v>
      </c>
      <c r="J153" s="1" t="s">
        <v>497</v>
      </c>
      <c r="K153" s="1"/>
      <c r="L153" s="1">
        <v>47.0</v>
      </c>
      <c r="M153" s="141"/>
      <c r="N153" s="141" t="s">
        <v>49</v>
      </c>
      <c r="O153" s="1" t="s">
        <v>637</v>
      </c>
      <c r="P153" s="1" t="s">
        <v>1662</v>
      </c>
      <c r="Q153" s="1" t="s">
        <v>1667</v>
      </c>
      <c r="R153" s="1" t="s">
        <v>1668</v>
      </c>
      <c r="S153" s="1" t="s">
        <v>1659</v>
      </c>
      <c r="T153" s="1" t="s">
        <v>1669</v>
      </c>
      <c r="AI153" s="65"/>
    </row>
    <row r="154">
      <c r="A154" s="121" t="s">
        <v>2571</v>
      </c>
      <c r="B154" s="1" t="s">
        <v>2572</v>
      </c>
      <c r="C154" s="1" t="s">
        <v>2573</v>
      </c>
      <c r="D154" s="1" t="s">
        <v>1055</v>
      </c>
      <c r="E154" s="8">
        <v>2.89E8</v>
      </c>
      <c r="F154" s="1">
        <v>75.0</v>
      </c>
      <c r="G154" s="1" t="s">
        <v>39</v>
      </c>
      <c r="H154" s="1" t="str">
        <f t="shared" si="4"/>
        <v>6</v>
      </c>
      <c r="I154" s="7">
        <v>39497.0</v>
      </c>
      <c r="J154" s="64"/>
      <c r="K154" s="1"/>
      <c r="L154" s="1">
        <v>62.0</v>
      </c>
      <c r="M154" s="141"/>
      <c r="N154" s="141" t="s">
        <v>199</v>
      </c>
      <c r="O154" s="1" t="s">
        <v>2575</v>
      </c>
      <c r="P154" s="1" t="s">
        <v>2576</v>
      </c>
      <c r="Q154" s="1" t="s">
        <v>282</v>
      </c>
      <c r="R154" s="1" t="s">
        <v>2577</v>
      </c>
      <c r="S154" s="1" t="s">
        <v>2578</v>
      </c>
      <c r="T154" s="1" t="s">
        <v>2579</v>
      </c>
      <c r="AI154" s="65"/>
    </row>
    <row r="155">
      <c r="A155" s="121" t="s">
        <v>217</v>
      </c>
      <c r="B155" s="1" t="s">
        <v>976</v>
      </c>
      <c r="C155" s="1" t="s">
        <v>1584</v>
      </c>
      <c r="D155" s="1" t="s">
        <v>1055</v>
      </c>
      <c r="E155" s="8">
        <v>2.95E8</v>
      </c>
      <c r="F155" s="1">
        <v>75.0</v>
      </c>
      <c r="G155" s="1" t="s">
        <v>39</v>
      </c>
      <c r="H155" s="1" t="str">
        <f t="shared" si="4"/>
        <v>6</v>
      </c>
      <c r="I155" s="7">
        <v>39776.0</v>
      </c>
      <c r="J155" s="1" t="s">
        <v>1057</v>
      </c>
      <c r="K155" s="1" t="s">
        <v>1314</v>
      </c>
      <c r="L155" s="1">
        <v>38.0</v>
      </c>
      <c r="M155" s="86"/>
      <c r="N155" s="86" t="s">
        <v>26</v>
      </c>
      <c r="O155" s="1" t="s">
        <v>1926</v>
      </c>
      <c r="P155" s="1" t="s">
        <v>1928</v>
      </c>
      <c r="Q155" s="1" t="s">
        <v>1929</v>
      </c>
      <c r="R155" s="1" t="s">
        <v>1930</v>
      </c>
      <c r="S155" s="1" t="s">
        <v>1931</v>
      </c>
      <c r="T155" s="1" t="s">
        <v>1932</v>
      </c>
      <c r="AI155" s="65"/>
    </row>
    <row r="156">
      <c r="A156" s="121" t="s">
        <v>1687</v>
      </c>
      <c r="B156" s="1" t="s">
        <v>1693</v>
      </c>
      <c r="C156" s="1" t="s">
        <v>1689</v>
      </c>
      <c r="D156" s="1" t="s">
        <v>23</v>
      </c>
      <c r="E156" s="8">
        <v>2.96E8</v>
      </c>
      <c r="F156" s="1">
        <v>65.0</v>
      </c>
      <c r="G156" s="1" t="s">
        <v>39</v>
      </c>
      <c r="H156" s="1" t="str">
        <f t="shared" si="4"/>
        <v>6</v>
      </c>
      <c r="I156" s="7">
        <v>39615.0</v>
      </c>
      <c r="J156" s="1" t="s">
        <v>497</v>
      </c>
      <c r="K156" s="1"/>
      <c r="L156" s="1">
        <v>52.0</v>
      </c>
      <c r="M156" s="86"/>
      <c r="N156" s="86" t="s">
        <v>26</v>
      </c>
      <c r="O156" s="1" t="s">
        <v>1397</v>
      </c>
      <c r="P156" s="1" t="s">
        <v>1690</v>
      </c>
      <c r="Q156" s="1" t="s">
        <v>1691</v>
      </c>
      <c r="R156" s="1" t="s">
        <v>1168</v>
      </c>
      <c r="S156" s="1" t="s">
        <v>1692</v>
      </c>
      <c r="T156" s="1">
        <v>5.103787028E9</v>
      </c>
      <c r="V156" s="145"/>
      <c r="W156" s="145"/>
      <c r="X156" s="145"/>
      <c r="Y156" s="145"/>
      <c r="Z156" s="145"/>
      <c r="AA156" s="145"/>
      <c r="AB156" s="145"/>
      <c r="AC156" s="145"/>
      <c r="AD156" s="145"/>
      <c r="AE156" s="145"/>
      <c r="AF156" s="145"/>
      <c r="AG156" s="145"/>
      <c r="AH156" s="145"/>
      <c r="AI156" s="464"/>
    </row>
    <row r="157">
      <c r="A157" s="121" t="s">
        <v>2215</v>
      </c>
      <c r="B157" s="1" t="s">
        <v>2232</v>
      </c>
      <c r="C157" s="1" t="s">
        <v>2216</v>
      </c>
      <c r="D157" s="1" t="s">
        <v>1055</v>
      </c>
      <c r="E157" s="8">
        <v>2.84E8</v>
      </c>
      <c r="F157" s="1">
        <v>75.0</v>
      </c>
      <c r="G157" s="1" t="s">
        <v>39</v>
      </c>
      <c r="H157" s="1" t="str">
        <f t="shared" si="4"/>
        <v>6</v>
      </c>
      <c r="I157" s="7">
        <v>39569.0</v>
      </c>
      <c r="J157" s="64"/>
      <c r="K157" s="1">
        <v>48.0</v>
      </c>
      <c r="L157" s="1">
        <v>43.0</v>
      </c>
      <c r="M157" s="10" t="s">
        <v>1098</v>
      </c>
      <c r="N157" s="10" t="s">
        <v>78</v>
      </c>
      <c r="O157" s="1" t="s">
        <v>2220</v>
      </c>
      <c r="P157" s="1" t="s">
        <v>2221</v>
      </c>
      <c r="Q157" s="1" t="s">
        <v>2176</v>
      </c>
      <c r="R157" s="1" t="s">
        <v>2223</v>
      </c>
      <c r="S157" s="1" t="s">
        <v>2224</v>
      </c>
      <c r="T157" s="1" t="s">
        <v>2225</v>
      </c>
      <c r="AI157" s="65"/>
    </row>
    <row r="158">
      <c r="A158" s="465" t="s">
        <v>1437</v>
      </c>
      <c r="B158" s="466" t="s">
        <v>1438</v>
      </c>
      <c r="C158" s="466" t="s">
        <v>1439</v>
      </c>
      <c r="D158" s="467"/>
      <c r="E158" s="467"/>
      <c r="F158" s="466" t="s">
        <v>1407</v>
      </c>
      <c r="G158" s="466" t="s">
        <v>39</v>
      </c>
      <c r="H158" s="468" t="str">
        <f>FLOOR((DATE(2014,12, 31)-I158)/365,1)</f>
        <v>6</v>
      </c>
      <c r="I158" s="469">
        <v>39690.0</v>
      </c>
      <c r="J158" s="466" t="s">
        <v>1440</v>
      </c>
      <c r="K158" s="466" t="s">
        <v>1314</v>
      </c>
      <c r="L158" s="466">
        <v>45.0</v>
      </c>
      <c r="M158" s="470"/>
      <c r="N158" s="470" t="s">
        <v>169</v>
      </c>
      <c r="O158" s="471"/>
      <c r="P158" s="471" t="s">
        <v>1441</v>
      </c>
      <c r="Q158" s="467"/>
      <c r="R158" s="466" t="s">
        <v>1443</v>
      </c>
      <c r="S158" s="466" t="s">
        <v>1444</v>
      </c>
      <c r="T158" s="466" t="s">
        <v>1446</v>
      </c>
      <c r="U158" s="467"/>
      <c r="V158" s="81"/>
      <c r="W158" s="81"/>
      <c r="X158" s="81"/>
      <c r="Y158" s="81"/>
      <c r="Z158" s="81"/>
      <c r="AA158" s="81"/>
      <c r="AB158" s="81"/>
      <c r="AC158" s="81"/>
      <c r="AD158" s="81"/>
      <c r="AE158" s="81"/>
      <c r="AF158" s="81"/>
      <c r="AG158" s="81"/>
      <c r="AH158" s="81"/>
      <c r="AI158" s="177"/>
    </row>
    <row r="159">
      <c r="A159" s="121" t="s">
        <v>2747</v>
      </c>
      <c r="B159" s="1" t="s">
        <v>1726</v>
      </c>
      <c r="C159" s="1" t="s">
        <v>2748</v>
      </c>
      <c r="D159" s="1" t="s">
        <v>1055</v>
      </c>
      <c r="E159" s="8">
        <v>2.77E8</v>
      </c>
      <c r="F159" s="1">
        <v>75.0</v>
      </c>
      <c r="G159" s="1" t="s">
        <v>39</v>
      </c>
      <c r="H159" s="1" t="str">
        <f t="shared" ref="H159:H169" si="5">FLOOR((DATE(2014,12,31)-I159)/365,1)</f>
        <v>6</v>
      </c>
      <c r="I159" s="7">
        <v>39558.0</v>
      </c>
      <c r="J159" s="1" t="s">
        <v>1057</v>
      </c>
      <c r="K159" s="1">
        <v>51.0</v>
      </c>
      <c r="L159" s="1">
        <v>53.0</v>
      </c>
      <c r="M159" s="10" t="s">
        <v>1614</v>
      </c>
      <c r="N159" s="10" t="s">
        <v>78</v>
      </c>
      <c r="O159" s="1" t="s">
        <v>2749</v>
      </c>
      <c r="P159" s="1" t="s">
        <v>2175</v>
      </c>
      <c r="Q159" s="1" t="s">
        <v>2750</v>
      </c>
      <c r="R159" s="1" t="s">
        <v>2751</v>
      </c>
      <c r="S159" s="1" t="s">
        <v>2752</v>
      </c>
      <c r="T159" s="1" t="s">
        <v>2753</v>
      </c>
      <c r="AI159" s="65"/>
    </row>
    <row r="160">
      <c r="A160" s="121" t="s">
        <v>2755</v>
      </c>
      <c r="B160" s="1" t="s">
        <v>2756</v>
      </c>
      <c r="C160" s="1" t="s">
        <v>2757</v>
      </c>
      <c r="D160" s="1" t="s">
        <v>1055</v>
      </c>
      <c r="E160" s="8">
        <v>2.94E8</v>
      </c>
      <c r="F160" s="1">
        <v>75.0</v>
      </c>
      <c r="G160" s="1" t="s">
        <v>39</v>
      </c>
      <c r="H160" s="1" t="str">
        <f t="shared" si="5"/>
        <v>7</v>
      </c>
      <c r="I160" s="7">
        <v>39356.0</v>
      </c>
      <c r="J160" s="1" t="s">
        <v>1057</v>
      </c>
      <c r="K160" s="1" t="s">
        <v>1314</v>
      </c>
      <c r="L160" s="1">
        <v>58.0</v>
      </c>
      <c r="M160" s="141"/>
      <c r="N160" s="141" t="s">
        <v>2758</v>
      </c>
      <c r="O160" s="1" t="s">
        <v>2519</v>
      </c>
      <c r="P160" s="1" t="s">
        <v>2759</v>
      </c>
      <c r="Q160" s="1" t="s">
        <v>2760</v>
      </c>
      <c r="R160" s="1" t="s">
        <v>135</v>
      </c>
      <c r="S160" s="1" t="s">
        <v>2761</v>
      </c>
      <c r="T160" s="1">
        <v>1.4086675522E10</v>
      </c>
      <c r="AI160" s="65"/>
    </row>
    <row r="161">
      <c r="A161" s="3" t="s">
        <v>2396</v>
      </c>
      <c r="B161" s="3" t="s">
        <v>2397</v>
      </c>
      <c r="C161" s="3" t="s">
        <v>2398</v>
      </c>
      <c r="D161" s="3" t="s">
        <v>1055</v>
      </c>
      <c r="E161" s="4">
        <v>2.89E8</v>
      </c>
      <c r="F161" s="3">
        <v>75.0</v>
      </c>
      <c r="G161" s="3" t="s">
        <v>39</v>
      </c>
      <c r="H161" s="3" t="str">
        <f t="shared" si="5"/>
        <v>7</v>
      </c>
      <c r="I161" s="2">
        <v>39225.0</v>
      </c>
      <c r="J161" s="41"/>
      <c r="K161" s="3"/>
      <c r="L161" s="3">
        <v>44.0</v>
      </c>
      <c r="M161" s="141"/>
      <c r="N161" s="141" t="s">
        <v>49</v>
      </c>
      <c r="O161" s="3" t="s">
        <v>233</v>
      </c>
      <c r="P161" s="3" t="s">
        <v>234</v>
      </c>
      <c r="Q161" s="3" t="s">
        <v>235</v>
      </c>
      <c r="R161" s="3" t="s">
        <v>354</v>
      </c>
      <c r="S161" s="3" t="s">
        <v>2416</v>
      </c>
      <c r="T161" s="3" t="s">
        <v>2417</v>
      </c>
      <c r="U161" s="6"/>
    </row>
    <row r="162">
      <c r="A162" s="121" t="s">
        <v>3076</v>
      </c>
      <c r="B162" s="1" t="s">
        <v>3083</v>
      </c>
      <c r="C162" s="1" t="s">
        <v>3078</v>
      </c>
      <c r="D162" s="1" t="s">
        <v>1055</v>
      </c>
      <c r="E162" s="8">
        <v>2.96E8</v>
      </c>
      <c r="F162" s="1">
        <v>75.0</v>
      </c>
      <c r="G162" s="1" t="s">
        <v>39</v>
      </c>
      <c r="H162" s="1" t="str">
        <f t="shared" si="5"/>
        <v>7</v>
      </c>
      <c r="I162" s="7">
        <v>39146.0</v>
      </c>
      <c r="J162" s="1" t="s">
        <v>1057</v>
      </c>
      <c r="K162" s="1" t="s">
        <v>1314</v>
      </c>
      <c r="L162" s="1">
        <v>55.0</v>
      </c>
      <c r="M162" s="141"/>
      <c r="N162" s="141" t="s">
        <v>49</v>
      </c>
      <c r="O162" s="1" t="s">
        <v>328</v>
      </c>
      <c r="P162" s="1" t="s">
        <v>3079</v>
      </c>
      <c r="Q162" s="1" t="s">
        <v>3080</v>
      </c>
      <c r="R162" s="1" t="s">
        <v>3081</v>
      </c>
      <c r="S162" s="1" t="s">
        <v>3082</v>
      </c>
      <c r="T162" s="1">
        <v>4.088492667E9</v>
      </c>
      <c r="AI162" s="65"/>
    </row>
    <row r="163">
      <c r="A163" s="121" t="s">
        <v>1378</v>
      </c>
      <c r="B163" s="1" t="s">
        <v>174</v>
      </c>
      <c r="C163" s="1" t="s">
        <v>1379</v>
      </c>
      <c r="D163" s="1" t="s">
        <v>23</v>
      </c>
      <c r="E163" s="8">
        <v>2.96E8</v>
      </c>
      <c r="F163" s="1">
        <v>65.0</v>
      </c>
      <c r="G163" s="1" t="s">
        <v>39</v>
      </c>
      <c r="H163" s="1" t="str">
        <f t="shared" si="5"/>
        <v>7</v>
      </c>
      <c r="I163" s="7">
        <v>39086.0</v>
      </c>
      <c r="J163" s="1" t="s">
        <v>497</v>
      </c>
      <c r="K163" s="1">
        <v>58.0</v>
      </c>
      <c r="L163" s="1">
        <v>57.2</v>
      </c>
      <c r="M163" s="141" t="s">
        <v>1614</v>
      </c>
      <c r="N163" s="141" t="s">
        <v>49</v>
      </c>
      <c r="O163" s="1" t="s">
        <v>440</v>
      </c>
      <c r="P163" s="1" t="s">
        <v>1380</v>
      </c>
      <c r="Q163" s="1" t="s">
        <v>1381</v>
      </c>
      <c r="R163" s="1" t="s">
        <v>323</v>
      </c>
      <c r="S163" s="1" t="s">
        <v>1382</v>
      </c>
      <c r="T163" s="1" t="s">
        <v>1383</v>
      </c>
      <c r="AI163" s="65"/>
    </row>
    <row r="164">
      <c r="A164" s="113" t="s">
        <v>1144</v>
      </c>
      <c r="B164" s="114" t="s">
        <v>326</v>
      </c>
      <c r="C164" s="114" t="s">
        <v>1147</v>
      </c>
      <c r="D164" s="114" t="s">
        <v>1055</v>
      </c>
      <c r="E164" s="116">
        <v>2.96E8</v>
      </c>
      <c r="F164" s="114">
        <v>75.0</v>
      </c>
      <c r="G164" s="114" t="s">
        <v>39</v>
      </c>
      <c r="H164" s="114" t="str">
        <f t="shared" si="5"/>
        <v>7</v>
      </c>
      <c r="I164" s="118">
        <v>39230.0</v>
      </c>
      <c r="J164" s="114" t="s">
        <v>1057</v>
      </c>
      <c r="K164" s="114" t="s">
        <v>1314</v>
      </c>
      <c r="L164" s="114">
        <v>60.0</v>
      </c>
      <c r="M164" s="142"/>
      <c r="N164" s="142" t="s">
        <v>49</v>
      </c>
      <c r="O164" s="114" t="s">
        <v>2526</v>
      </c>
      <c r="P164" s="114" t="s">
        <v>2527</v>
      </c>
      <c r="Q164" s="114" t="s">
        <v>235</v>
      </c>
      <c r="R164" s="114" t="s">
        <v>354</v>
      </c>
      <c r="S164" s="114" t="s">
        <v>2558</v>
      </c>
      <c r="T164" s="114" t="s">
        <v>2966</v>
      </c>
      <c r="U164" s="191"/>
      <c r="V164" s="120"/>
      <c r="W164" s="120"/>
      <c r="X164" s="120"/>
      <c r="Y164" s="120"/>
      <c r="Z164" s="120"/>
      <c r="AA164" s="120"/>
      <c r="AB164" s="120"/>
      <c r="AC164" s="120"/>
      <c r="AD164" s="120"/>
      <c r="AE164" s="120"/>
      <c r="AF164" s="120"/>
      <c r="AG164" s="120"/>
      <c r="AH164" s="120"/>
      <c r="AI164" s="108"/>
    </row>
    <row r="165">
      <c r="A165" s="121" t="s">
        <v>494</v>
      </c>
      <c r="B165" s="1" t="s">
        <v>502</v>
      </c>
      <c r="C165" s="1" t="s">
        <v>496</v>
      </c>
      <c r="D165" s="1" t="s">
        <v>23</v>
      </c>
      <c r="E165" s="8">
        <v>2.94E8</v>
      </c>
      <c r="F165" s="1">
        <v>65.0</v>
      </c>
      <c r="G165" s="1" t="s">
        <v>39</v>
      </c>
      <c r="H165" s="1" t="str">
        <f t="shared" si="5"/>
        <v>7</v>
      </c>
      <c r="I165" s="7">
        <v>39286.0</v>
      </c>
      <c r="J165" s="1" t="s">
        <v>497</v>
      </c>
      <c r="K165" s="1">
        <v>61.0</v>
      </c>
      <c r="L165" s="1">
        <v>61.73</v>
      </c>
      <c r="M165" s="141" t="s">
        <v>1098</v>
      </c>
      <c r="N165" s="141" t="s">
        <v>49</v>
      </c>
      <c r="O165" s="1" t="s">
        <v>402</v>
      </c>
      <c r="P165" s="1" t="s">
        <v>403</v>
      </c>
      <c r="Q165" s="1" t="s">
        <v>498</v>
      </c>
      <c r="R165" s="1" t="s">
        <v>499</v>
      </c>
      <c r="S165" s="1" t="s">
        <v>500</v>
      </c>
      <c r="T165" s="1" t="s">
        <v>501</v>
      </c>
      <c r="V165" s="6"/>
      <c r="W165" s="6"/>
      <c r="X165" s="6"/>
      <c r="Y165" s="6"/>
      <c r="Z165" s="6"/>
      <c r="AA165" s="6"/>
      <c r="AB165" s="6"/>
      <c r="AC165" s="6"/>
      <c r="AD165" s="6"/>
      <c r="AE165" s="89"/>
      <c r="AF165" s="6"/>
      <c r="AG165" s="6"/>
      <c r="AH165" s="6"/>
      <c r="AI165" s="6"/>
    </row>
    <row r="166">
      <c r="A166" s="163" t="s">
        <v>1150</v>
      </c>
      <c r="B166" s="166" t="s">
        <v>174</v>
      </c>
      <c r="C166" s="166" t="s">
        <v>1151</v>
      </c>
      <c r="D166" s="166" t="s">
        <v>1055</v>
      </c>
      <c r="E166" s="167">
        <v>2.96E8</v>
      </c>
      <c r="F166" s="166">
        <v>75.0</v>
      </c>
      <c r="G166" s="166" t="s">
        <v>39</v>
      </c>
      <c r="H166" s="166" t="str">
        <f t="shared" si="5"/>
        <v>7</v>
      </c>
      <c r="I166" s="173">
        <v>39137.0</v>
      </c>
      <c r="J166" s="166" t="s">
        <v>1057</v>
      </c>
      <c r="K166" s="166">
        <v>71.0</v>
      </c>
      <c r="L166" s="166">
        <v>70.0</v>
      </c>
      <c r="M166" s="142" t="s">
        <v>1614</v>
      </c>
      <c r="N166" s="142" t="s">
        <v>49</v>
      </c>
      <c r="O166" s="114" t="s">
        <v>233</v>
      </c>
      <c r="P166" s="114" t="s">
        <v>234</v>
      </c>
      <c r="Q166" s="114" t="s">
        <v>235</v>
      </c>
      <c r="R166" s="114" t="s">
        <v>354</v>
      </c>
      <c r="S166" s="114" t="s">
        <v>1529</v>
      </c>
      <c r="T166" s="114" t="s">
        <v>1530</v>
      </c>
      <c r="U166" s="191"/>
      <c r="V166" s="120"/>
      <c r="W166" s="120"/>
      <c r="X166" s="120"/>
      <c r="Y166" s="120"/>
      <c r="Z166" s="120"/>
      <c r="AA166" s="120"/>
      <c r="AB166" s="120"/>
      <c r="AC166" s="120"/>
      <c r="AD166" s="120"/>
      <c r="AE166" s="108"/>
    </row>
    <row r="167">
      <c r="A167" s="28" t="s">
        <v>788</v>
      </c>
      <c r="B167" s="31" t="s">
        <v>793</v>
      </c>
      <c r="C167" s="31" t="s">
        <v>790</v>
      </c>
      <c r="D167" s="31" t="s">
        <v>23</v>
      </c>
      <c r="E167" s="36">
        <v>2.96E8</v>
      </c>
      <c r="F167" s="31">
        <v>65.0</v>
      </c>
      <c r="G167" s="31" t="s">
        <v>39</v>
      </c>
      <c r="H167" s="31" t="str">
        <f t="shared" si="5"/>
        <v>7</v>
      </c>
      <c r="I167" s="39">
        <v>39294.0</v>
      </c>
      <c r="J167" s="31" t="s">
        <v>497</v>
      </c>
      <c r="K167" s="31"/>
      <c r="L167" s="31">
        <v>40.0</v>
      </c>
      <c r="M167" s="40"/>
      <c r="N167" s="40" t="s">
        <v>26</v>
      </c>
      <c r="O167" s="31" t="s">
        <v>791</v>
      </c>
      <c r="P167" s="31" t="s">
        <v>143</v>
      </c>
      <c r="Q167" s="31" t="s">
        <v>144</v>
      </c>
      <c r="R167" s="31" t="s">
        <v>792</v>
      </c>
      <c r="S167" s="31" t="s">
        <v>791</v>
      </c>
      <c r="T167" s="31">
        <v>5.413244002E9</v>
      </c>
      <c r="U167" s="81"/>
      <c r="V167" s="81"/>
      <c r="W167" s="81"/>
      <c r="X167" s="81"/>
      <c r="Y167" s="81"/>
      <c r="Z167" s="81"/>
      <c r="AA167" s="81"/>
      <c r="AB167" s="81"/>
      <c r="AC167" s="81"/>
      <c r="AD167" s="81"/>
      <c r="AE167" s="177"/>
    </row>
    <row r="168">
      <c r="A168" s="84" t="s">
        <v>438</v>
      </c>
      <c r="B168" s="3" t="s">
        <v>418</v>
      </c>
      <c r="C168" s="3" t="s">
        <v>439</v>
      </c>
      <c r="D168" s="3" t="s">
        <v>23</v>
      </c>
      <c r="E168" s="4">
        <v>2.93E8</v>
      </c>
      <c r="F168" s="3">
        <v>65.0</v>
      </c>
      <c r="G168" s="3" t="s">
        <v>39</v>
      </c>
      <c r="H168" s="3" t="str">
        <f t="shared" si="5"/>
        <v>7</v>
      </c>
      <c r="I168" s="2">
        <v>39265.0</v>
      </c>
      <c r="J168" s="3" t="s">
        <v>35</v>
      </c>
      <c r="K168" s="3">
        <v>54.0</v>
      </c>
      <c r="L168" s="3">
        <v>52.5</v>
      </c>
      <c r="M168" s="86" t="s">
        <v>1098</v>
      </c>
      <c r="N168" s="86" t="s">
        <v>26</v>
      </c>
      <c r="O168" s="3" t="s">
        <v>440</v>
      </c>
      <c r="P168" s="3" t="s">
        <v>28</v>
      </c>
      <c r="Q168" s="3" t="s">
        <v>441</v>
      </c>
      <c r="R168" s="3" t="s">
        <v>30</v>
      </c>
      <c r="S168" s="3" t="s">
        <v>442</v>
      </c>
      <c r="T168" s="3" t="s">
        <v>443</v>
      </c>
      <c r="U168" s="6"/>
      <c r="AE168" s="65"/>
    </row>
    <row r="169">
      <c r="A169" s="328" t="s">
        <v>1687</v>
      </c>
      <c r="B169" s="33" t="s">
        <v>1688</v>
      </c>
      <c r="C169" s="33" t="s">
        <v>1689</v>
      </c>
      <c r="D169" s="33" t="s">
        <v>23</v>
      </c>
      <c r="E169" s="34">
        <v>2.96E8</v>
      </c>
      <c r="F169" s="33">
        <v>65.0</v>
      </c>
      <c r="G169" s="33" t="s">
        <v>39</v>
      </c>
      <c r="H169" s="33" t="str">
        <f t="shared" si="5"/>
        <v>7</v>
      </c>
      <c r="I169" s="32">
        <v>39196.0</v>
      </c>
      <c r="J169" s="33" t="s">
        <v>497</v>
      </c>
      <c r="K169" s="33"/>
      <c r="L169" s="33">
        <v>63.0</v>
      </c>
      <c r="M169" s="140"/>
      <c r="N169" s="140" t="s">
        <v>26</v>
      </c>
      <c r="O169" s="33" t="s">
        <v>1397</v>
      </c>
      <c r="P169" s="33" t="s">
        <v>1690</v>
      </c>
      <c r="Q169" s="33" t="s">
        <v>1691</v>
      </c>
      <c r="R169" s="33" t="s">
        <v>1168</v>
      </c>
      <c r="S169" s="33" t="s">
        <v>1692</v>
      </c>
      <c r="T169" s="33">
        <v>5.103787028E9</v>
      </c>
      <c r="U169" s="120"/>
      <c r="V169" s="120"/>
      <c r="W169" s="120"/>
      <c r="X169" s="120"/>
      <c r="Y169" s="120"/>
      <c r="Z169" s="120"/>
      <c r="AA169" s="120"/>
      <c r="AB169" s="120"/>
      <c r="AC169" s="120"/>
      <c r="AD169" s="120"/>
      <c r="AE169" s="108"/>
    </row>
    <row r="170">
      <c r="A170" s="475" t="s">
        <v>1516</v>
      </c>
      <c r="B170" s="477" t="s">
        <v>862</v>
      </c>
      <c r="C170" s="82"/>
      <c r="D170" s="82"/>
      <c r="E170" s="477" t="s">
        <v>1665</v>
      </c>
      <c r="F170" s="82"/>
      <c r="G170" s="477" t="s">
        <v>39</v>
      </c>
      <c r="H170" s="82" t="str">
        <f>FLOOR((DATE(2014,12, 31)-I170)/365,1)</f>
        <v>7</v>
      </c>
      <c r="I170" s="478">
        <v>39279.0</v>
      </c>
      <c r="J170" s="82"/>
      <c r="K170" s="82"/>
      <c r="L170" s="479">
        <v>52.0</v>
      </c>
      <c r="M170" s="481"/>
      <c r="N170" s="481" t="s">
        <v>1518</v>
      </c>
      <c r="O170" s="479"/>
      <c r="P170" s="477" t="s">
        <v>1633</v>
      </c>
      <c r="Q170" s="82"/>
      <c r="R170" s="82"/>
      <c r="S170" s="82"/>
      <c r="T170" s="82"/>
      <c r="U170" s="82"/>
      <c r="V170" s="81"/>
      <c r="W170" s="81"/>
      <c r="X170" s="81"/>
      <c r="Y170" s="81"/>
      <c r="Z170" s="81"/>
      <c r="AA170" s="81"/>
      <c r="AB170" s="81"/>
      <c r="AC170" s="81"/>
      <c r="AD170" s="81"/>
      <c r="AE170" s="177"/>
    </row>
    <row r="171">
      <c r="A171" s="84" t="s">
        <v>2446</v>
      </c>
      <c r="B171" s="3" t="s">
        <v>2447</v>
      </c>
      <c r="C171" s="3" t="s">
        <v>2448</v>
      </c>
      <c r="D171" s="3" t="s">
        <v>1055</v>
      </c>
      <c r="E171" s="4">
        <v>2.95E8</v>
      </c>
      <c r="F171" s="3">
        <v>75.0</v>
      </c>
      <c r="G171" s="3" t="s">
        <v>39</v>
      </c>
      <c r="H171" s="3" t="str">
        <f t="shared" ref="H171:H173" si="6">FLOOR((DATE(2014,12,31)-I171)/365,1)</f>
        <v>7</v>
      </c>
      <c r="I171" s="2">
        <v>39122.0</v>
      </c>
      <c r="J171" s="3" t="s">
        <v>1057</v>
      </c>
      <c r="K171" s="3" t="s">
        <v>1314</v>
      </c>
      <c r="L171" s="3">
        <v>50.0</v>
      </c>
      <c r="M171" s="193"/>
      <c r="N171" s="193" t="s">
        <v>115</v>
      </c>
      <c r="O171" s="3" t="s">
        <v>233</v>
      </c>
      <c r="P171" s="3" t="s">
        <v>234</v>
      </c>
      <c r="Q171" s="3" t="s">
        <v>235</v>
      </c>
      <c r="R171" s="3" t="s">
        <v>2893</v>
      </c>
      <c r="S171" s="3" t="s">
        <v>2889</v>
      </c>
      <c r="T171" s="3" t="s">
        <v>2890</v>
      </c>
      <c r="U171" s="6"/>
      <c r="AE171" s="65"/>
    </row>
    <row r="172">
      <c r="A172" s="121" t="s">
        <v>2343</v>
      </c>
      <c r="B172" s="1" t="s">
        <v>2344</v>
      </c>
      <c r="C172" s="1" t="s">
        <v>2345</v>
      </c>
      <c r="D172" s="1" t="s">
        <v>1055</v>
      </c>
      <c r="E172" s="8">
        <v>2.9E8</v>
      </c>
      <c r="F172" s="1">
        <v>75.0</v>
      </c>
      <c r="G172" s="1" t="s">
        <v>39</v>
      </c>
      <c r="H172" s="1" t="str">
        <f t="shared" si="6"/>
        <v>7</v>
      </c>
      <c r="I172" s="7">
        <v>39177.0</v>
      </c>
      <c r="J172" s="64"/>
      <c r="K172" s="1"/>
      <c r="L172" s="1">
        <v>39.5</v>
      </c>
      <c r="M172" s="10"/>
      <c r="N172" s="10" t="s">
        <v>169</v>
      </c>
      <c r="O172" s="1" t="s">
        <v>2350</v>
      </c>
      <c r="P172" s="1" t="s">
        <v>2351</v>
      </c>
      <c r="Q172" s="1" t="s">
        <v>2352</v>
      </c>
      <c r="R172" s="1" t="s">
        <v>2353</v>
      </c>
      <c r="S172" s="1" t="s">
        <v>2354</v>
      </c>
      <c r="T172" s="1" t="s">
        <v>2355</v>
      </c>
      <c r="AE172" s="65"/>
    </row>
    <row r="173">
      <c r="A173" s="84" t="s">
        <v>1155</v>
      </c>
      <c r="B173" s="3" t="s">
        <v>554</v>
      </c>
      <c r="C173" s="3" t="s">
        <v>1158</v>
      </c>
      <c r="D173" s="3" t="s">
        <v>1055</v>
      </c>
      <c r="E173" s="4">
        <v>2.97E8</v>
      </c>
      <c r="F173" s="3">
        <v>75.0</v>
      </c>
      <c r="G173" s="3" t="s">
        <v>39</v>
      </c>
      <c r="H173" s="3" t="str">
        <f t="shared" si="6"/>
        <v>7</v>
      </c>
      <c r="I173" s="2">
        <v>39373.0</v>
      </c>
      <c r="J173" s="3" t="s">
        <v>1057</v>
      </c>
      <c r="K173" s="3" t="s">
        <v>1314</v>
      </c>
      <c r="L173" s="3">
        <v>46.0</v>
      </c>
      <c r="M173" s="10"/>
      <c r="N173" s="10" t="s">
        <v>169</v>
      </c>
      <c r="O173" s="3" t="s">
        <v>2528</v>
      </c>
      <c r="P173" s="3" t="s">
        <v>1587</v>
      </c>
      <c r="Q173" s="3" t="s">
        <v>2529</v>
      </c>
      <c r="R173" s="3" t="s">
        <v>2532</v>
      </c>
      <c r="S173" s="3" t="s">
        <v>2534</v>
      </c>
      <c r="T173" s="3" t="s">
        <v>2535</v>
      </c>
      <c r="U173" s="6"/>
      <c r="AE173" s="65"/>
    </row>
    <row r="174">
      <c r="A174" s="374" t="s">
        <v>734</v>
      </c>
      <c r="B174" s="47" t="s">
        <v>1449</v>
      </c>
      <c r="C174" s="145"/>
      <c r="D174" s="145"/>
      <c r="E174" s="145"/>
      <c r="F174" s="47" t="s">
        <v>1407</v>
      </c>
      <c r="G174" s="47" t="s">
        <v>39</v>
      </c>
      <c r="H174" s="47">
        <v>7.0</v>
      </c>
      <c r="I174" s="47" t="s">
        <v>1314</v>
      </c>
      <c r="J174" s="47" t="s">
        <v>497</v>
      </c>
      <c r="K174" s="47"/>
      <c r="L174" s="47">
        <v>50.0</v>
      </c>
      <c r="M174" s="429"/>
      <c r="N174" s="429" t="s">
        <v>78</v>
      </c>
      <c r="O174" s="47" t="s">
        <v>1063</v>
      </c>
      <c r="P174" s="47" t="s">
        <v>606</v>
      </c>
      <c r="Q174" s="145"/>
      <c r="R174" s="145"/>
      <c r="S174" s="145"/>
      <c r="T174" s="145"/>
      <c r="U174" s="145"/>
      <c r="AE174" s="65"/>
    </row>
    <row r="175">
      <c r="A175" s="113" t="s">
        <v>182</v>
      </c>
      <c r="B175" s="114" t="s">
        <v>183</v>
      </c>
      <c r="C175" s="114" t="s">
        <v>184</v>
      </c>
      <c r="D175" s="114" t="s">
        <v>23</v>
      </c>
      <c r="E175" s="116">
        <v>2.89E8</v>
      </c>
      <c r="F175" s="114">
        <v>65.0</v>
      </c>
      <c r="G175" s="114" t="s">
        <v>39</v>
      </c>
      <c r="H175" s="114" t="str">
        <f t="shared" ref="H175:H193" si="7">FLOOR((DATE(2014,12,31)-I175)/365,1)</f>
        <v>7</v>
      </c>
      <c r="I175" s="118">
        <v>39177.0</v>
      </c>
      <c r="J175" s="114" t="s">
        <v>35</v>
      </c>
      <c r="K175" s="114">
        <v>51.0</v>
      </c>
      <c r="L175" s="114">
        <v>50.0</v>
      </c>
      <c r="M175" s="104" t="s">
        <v>1614</v>
      </c>
      <c r="N175" s="104" t="s">
        <v>78</v>
      </c>
      <c r="O175" s="114" t="s">
        <v>116</v>
      </c>
      <c r="P175" s="114" t="s">
        <v>185</v>
      </c>
      <c r="Q175" s="114" t="s">
        <v>186</v>
      </c>
      <c r="R175" s="114" t="s">
        <v>187</v>
      </c>
      <c r="S175" s="114" t="s">
        <v>188</v>
      </c>
      <c r="T175" s="114">
        <v>6.502431269E9</v>
      </c>
      <c r="U175" s="191"/>
      <c r="V175" s="120"/>
      <c r="W175" s="120"/>
      <c r="X175" s="120"/>
      <c r="Y175" s="120"/>
      <c r="Z175" s="120"/>
      <c r="AA175" s="120"/>
      <c r="AB175" s="120"/>
      <c r="AC175" s="120"/>
      <c r="AD175" s="120"/>
      <c r="AE175" s="108"/>
    </row>
    <row r="176">
      <c r="A176" s="328" t="s">
        <v>2508</v>
      </c>
      <c r="B176" s="33" t="s">
        <v>70</v>
      </c>
      <c r="C176" s="33" t="s">
        <v>2509</v>
      </c>
      <c r="D176" s="33" t="s">
        <v>1055</v>
      </c>
      <c r="E176" s="34">
        <v>2.9E8</v>
      </c>
      <c r="F176" s="33">
        <v>75.0</v>
      </c>
      <c r="G176" s="33" t="s">
        <v>39</v>
      </c>
      <c r="H176" s="33" t="str">
        <f t="shared" si="7"/>
        <v>7</v>
      </c>
      <c r="I176" s="32">
        <v>39180.0</v>
      </c>
      <c r="J176" s="30"/>
      <c r="K176" s="33"/>
      <c r="L176" s="33">
        <v>56.0</v>
      </c>
      <c r="M176" s="104"/>
      <c r="N176" s="104" t="s">
        <v>78</v>
      </c>
      <c r="O176" s="33" t="s">
        <v>2511</v>
      </c>
      <c r="P176" s="33" t="s">
        <v>2351</v>
      </c>
      <c r="Q176" s="33" t="s">
        <v>2512</v>
      </c>
      <c r="R176" s="33" t="s">
        <v>2513</v>
      </c>
      <c r="S176" s="33" t="s">
        <v>2514</v>
      </c>
      <c r="T176" s="33">
        <v>6.502915044E9</v>
      </c>
      <c r="U176" s="120"/>
      <c r="V176" s="120"/>
      <c r="W176" s="120"/>
      <c r="X176" s="120"/>
      <c r="Y176" s="120"/>
      <c r="Z176" s="120"/>
      <c r="AA176" s="120"/>
      <c r="AB176" s="120"/>
      <c r="AC176" s="120"/>
      <c r="AD176" s="120"/>
      <c r="AE176" s="108"/>
    </row>
    <row r="177">
      <c r="A177" s="28" t="s">
        <v>714</v>
      </c>
      <c r="B177" s="31" t="s">
        <v>715</v>
      </c>
      <c r="C177" s="31" t="s">
        <v>716</v>
      </c>
      <c r="D177" s="31" t="s">
        <v>23</v>
      </c>
      <c r="E177" s="36">
        <v>2.95E8</v>
      </c>
      <c r="F177" s="31">
        <v>65.0</v>
      </c>
      <c r="G177" s="31" t="s">
        <v>39</v>
      </c>
      <c r="H177" s="31" t="str">
        <f t="shared" si="7"/>
        <v>8</v>
      </c>
      <c r="I177" s="39">
        <v>38883.0</v>
      </c>
      <c r="J177" s="31" t="s">
        <v>497</v>
      </c>
      <c r="K177" s="31" t="s">
        <v>1314</v>
      </c>
      <c r="L177" s="31">
        <v>43.0</v>
      </c>
      <c r="M177" s="329"/>
      <c r="N177" s="329" t="s">
        <v>717</v>
      </c>
      <c r="O177" s="31" t="s">
        <v>548</v>
      </c>
      <c r="P177" s="31" t="s">
        <v>718</v>
      </c>
      <c r="Q177" s="31" t="s">
        <v>719</v>
      </c>
      <c r="R177" s="31" t="s">
        <v>720</v>
      </c>
      <c r="S177" s="31" t="s">
        <v>721</v>
      </c>
      <c r="T177" s="31">
        <v>4.08750475E9</v>
      </c>
      <c r="U177" s="81"/>
      <c r="V177" s="81"/>
      <c r="W177" s="81"/>
      <c r="X177" s="81"/>
      <c r="Y177" s="81"/>
      <c r="Z177" s="81"/>
      <c r="AA177" s="81"/>
      <c r="AB177" s="81"/>
      <c r="AC177" s="81"/>
      <c r="AD177" s="81"/>
      <c r="AE177" s="177"/>
    </row>
    <row r="178">
      <c r="A178" s="84" t="s">
        <v>1155</v>
      </c>
      <c r="B178" s="3" t="s">
        <v>1175</v>
      </c>
      <c r="C178" s="3" t="s">
        <v>1158</v>
      </c>
      <c r="D178" s="3" t="s">
        <v>1055</v>
      </c>
      <c r="E178" s="4">
        <v>2.97E8</v>
      </c>
      <c r="F178" s="3">
        <v>75.0</v>
      </c>
      <c r="G178" s="3" t="s">
        <v>39</v>
      </c>
      <c r="H178" s="3" t="str">
        <f t="shared" si="7"/>
        <v>8</v>
      </c>
      <c r="I178" s="2">
        <v>38792.0</v>
      </c>
      <c r="J178" s="3" t="s">
        <v>1057</v>
      </c>
      <c r="K178" s="3" t="s">
        <v>1314</v>
      </c>
      <c r="L178" s="3">
        <v>57.0</v>
      </c>
      <c r="M178" s="141"/>
      <c r="N178" s="141" t="s">
        <v>199</v>
      </c>
      <c r="O178" s="3" t="s">
        <v>2528</v>
      </c>
      <c r="P178" s="3" t="s">
        <v>1587</v>
      </c>
      <c r="Q178" s="3" t="s">
        <v>2529</v>
      </c>
      <c r="R178" s="3" t="s">
        <v>2532</v>
      </c>
      <c r="S178" s="3" t="s">
        <v>3157</v>
      </c>
      <c r="T178" s="3" t="s">
        <v>3158</v>
      </c>
      <c r="U178" s="6"/>
      <c r="AE178" s="65"/>
    </row>
    <row r="179">
      <c r="A179" s="121" t="s">
        <v>3084</v>
      </c>
      <c r="B179" s="1" t="s">
        <v>3090</v>
      </c>
      <c r="C179" s="1" t="s">
        <v>3086</v>
      </c>
      <c r="D179" s="1" t="s">
        <v>1055</v>
      </c>
      <c r="E179" s="8">
        <v>2.96E8</v>
      </c>
      <c r="F179" s="1">
        <v>75.0</v>
      </c>
      <c r="G179" s="1" t="s">
        <v>39</v>
      </c>
      <c r="H179" s="1" t="str">
        <f t="shared" si="7"/>
        <v>8</v>
      </c>
      <c r="I179" s="7">
        <v>39020.0</v>
      </c>
      <c r="J179" s="1" t="s">
        <v>1057</v>
      </c>
      <c r="K179" s="1" t="s">
        <v>1314</v>
      </c>
      <c r="L179" s="1">
        <v>61.0</v>
      </c>
      <c r="M179" s="141"/>
      <c r="N179" s="141" t="s">
        <v>49</v>
      </c>
      <c r="O179" s="1" t="s">
        <v>132</v>
      </c>
      <c r="P179" s="1" t="s">
        <v>226</v>
      </c>
      <c r="Q179" s="1" t="s">
        <v>227</v>
      </c>
      <c r="R179" s="1" t="s">
        <v>3087</v>
      </c>
      <c r="S179" s="1" t="s">
        <v>3088</v>
      </c>
      <c r="T179" s="1" t="s">
        <v>3089</v>
      </c>
      <c r="AE179" s="65"/>
    </row>
    <row r="180">
      <c r="A180" s="328" t="s">
        <v>3097</v>
      </c>
      <c r="B180" s="33" t="s">
        <v>3098</v>
      </c>
      <c r="C180" s="33" t="s">
        <v>3099</v>
      </c>
      <c r="D180" s="33" t="s">
        <v>1055</v>
      </c>
      <c r="E180" s="34">
        <v>2.96E8</v>
      </c>
      <c r="F180" s="33">
        <v>75.0</v>
      </c>
      <c r="G180" s="33" t="s">
        <v>39</v>
      </c>
      <c r="H180" s="33" t="str">
        <f t="shared" si="7"/>
        <v>8</v>
      </c>
      <c r="I180" s="32">
        <v>38732.0</v>
      </c>
      <c r="J180" s="33" t="s">
        <v>1057</v>
      </c>
      <c r="K180" s="33" t="s">
        <v>1314</v>
      </c>
      <c r="L180" s="33">
        <v>63.0</v>
      </c>
      <c r="M180" s="142"/>
      <c r="N180" s="142" t="s">
        <v>49</v>
      </c>
      <c r="O180" s="33" t="s">
        <v>344</v>
      </c>
      <c r="P180" s="33" t="s">
        <v>1101</v>
      </c>
      <c r="Q180" s="33" t="s">
        <v>2110</v>
      </c>
      <c r="R180" s="33" t="s">
        <v>323</v>
      </c>
      <c r="S180" s="33" t="s">
        <v>3100</v>
      </c>
      <c r="T180" s="33" t="s">
        <v>3101</v>
      </c>
      <c r="U180" s="120"/>
      <c r="V180" s="120"/>
      <c r="W180" s="120"/>
      <c r="X180" s="120"/>
      <c r="Y180" s="120"/>
      <c r="Z180" s="120"/>
      <c r="AA180" s="120"/>
      <c r="AB180" s="120"/>
      <c r="AC180" s="120"/>
      <c r="AD180" s="120"/>
      <c r="AE180" s="108"/>
    </row>
    <row r="181">
      <c r="A181" s="28" t="s">
        <v>2919</v>
      </c>
      <c r="B181" s="31" t="s">
        <v>2920</v>
      </c>
      <c r="C181" s="31" t="s">
        <v>2921</v>
      </c>
      <c r="D181" s="31" t="s">
        <v>1055</v>
      </c>
      <c r="E181" s="36">
        <v>2.96E8</v>
      </c>
      <c r="F181" s="31">
        <v>75.0</v>
      </c>
      <c r="G181" s="31" t="s">
        <v>39</v>
      </c>
      <c r="H181" s="31" t="str">
        <f t="shared" si="7"/>
        <v>8</v>
      </c>
      <c r="I181" s="39">
        <v>38903.0</v>
      </c>
      <c r="J181" s="31" t="s">
        <v>1057</v>
      </c>
      <c r="K181" s="31" t="s">
        <v>1314</v>
      </c>
      <c r="L181" s="31">
        <v>65.0</v>
      </c>
      <c r="M181" s="327"/>
      <c r="N181" s="327" t="s">
        <v>49</v>
      </c>
      <c r="O181" s="31" t="s">
        <v>2915</v>
      </c>
      <c r="P181" s="31" t="s">
        <v>109</v>
      </c>
      <c r="Q181" s="31" t="s">
        <v>2916</v>
      </c>
      <c r="R181" s="31" t="s">
        <v>82</v>
      </c>
      <c r="S181" s="31" t="s">
        <v>2923</v>
      </c>
      <c r="T181" s="31" t="s">
        <v>2924</v>
      </c>
      <c r="U181" s="81"/>
      <c r="V181" s="81"/>
      <c r="W181" s="81"/>
      <c r="X181" s="81"/>
      <c r="Y181" s="81"/>
      <c r="Z181" s="81"/>
      <c r="AA181" s="81"/>
      <c r="AB181" s="81"/>
      <c r="AC181" s="81"/>
      <c r="AD181" s="81"/>
      <c r="AE181" s="177"/>
    </row>
    <row r="182">
      <c r="A182" s="121" t="s">
        <v>1611</v>
      </c>
      <c r="B182" s="1" t="s">
        <v>1616</v>
      </c>
      <c r="C182" s="1" t="s">
        <v>1613</v>
      </c>
      <c r="D182" s="1" t="s">
        <v>23</v>
      </c>
      <c r="E182" s="8">
        <v>2.96E8</v>
      </c>
      <c r="F182" s="1">
        <v>65.0</v>
      </c>
      <c r="G182" s="1" t="s">
        <v>39</v>
      </c>
      <c r="H182" s="1" t="str">
        <f t="shared" si="7"/>
        <v>8</v>
      </c>
      <c r="I182" s="7">
        <v>38888.0</v>
      </c>
      <c r="J182" s="1" t="s">
        <v>497</v>
      </c>
      <c r="K182" s="1">
        <v>64.6</v>
      </c>
      <c r="L182" s="1">
        <v>65.0</v>
      </c>
      <c r="M182" s="141" t="s">
        <v>1098</v>
      </c>
      <c r="N182" s="141" t="s">
        <v>49</v>
      </c>
      <c r="O182" s="1" t="s">
        <v>1063</v>
      </c>
      <c r="P182" s="1" t="s">
        <v>606</v>
      </c>
      <c r="Q182" s="1" t="s">
        <v>607</v>
      </c>
      <c r="R182" s="1" t="s">
        <v>608</v>
      </c>
      <c r="S182" s="1" t="s">
        <v>1615</v>
      </c>
      <c r="T182" s="1">
        <v>5.103042148E9</v>
      </c>
      <c r="AE182" s="65"/>
    </row>
    <row r="183">
      <c r="A183" s="121" t="s">
        <v>2587</v>
      </c>
      <c r="B183" s="1" t="s">
        <v>2588</v>
      </c>
      <c r="C183" s="1" t="s">
        <v>2589</v>
      </c>
      <c r="D183" s="1" t="s">
        <v>1055</v>
      </c>
      <c r="E183" s="8">
        <v>2.92E8</v>
      </c>
      <c r="F183" s="1">
        <v>75.0</v>
      </c>
      <c r="G183" s="1" t="s">
        <v>39</v>
      </c>
      <c r="H183" s="1" t="str">
        <f t="shared" si="7"/>
        <v>8</v>
      </c>
      <c r="I183" s="7">
        <v>39022.0</v>
      </c>
      <c r="J183" s="64"/>
      <c r="K183" s="1">
        <v>64.6</v>
      </c>
      <c r="L183" s="1">
        <v>65.0</v>
      </c>
      <c r="M183" s="141" t="s">
        <v>1614</v>
      </c>
      <c r="N183" s="141" t="s">
        <v>199</v>
      </c>
      <c r="O183" s="1" t="s">
        <v>470</v>
      </c>
      <c r="P183" s="1" t="s">
        <v>2591</v>
      </c>
      <c r="Q183" s="1" t="s">
        <v>472</v>
      </c>
      <c r="R183" s="1" t="s">
        <v>2592</v>
      </c>
      <c r="S183" s="1" t="s">
        <v>2593</v>
      </c>
      <c r="T183" s="1">
        <v>9.166011239E9</v>
      </c>
      <c r="AE183" s="65"/>
    </row>
    <row r="184">
      <c r="A184" s="121" t="s">
        <v>2479</v>
      </c>
      <c r="B184" s="1" t="s">
        <v>2480</v>
      </c>
      <c r="C184" s="1" t="s">
        <v>2481</v>
      </c>
      <c r="D184" s="1" t="s">
        <v>1055</v>
      </c>
      <c r="E184" s="8">
        <v>2.89E8</v>
      </c>
      <c r="F184" s="1">
        <v>75.0</v>
      </c>
      <c r="G184" s="1" t="s">
        <v>39</v>
      </c>
      <c r="H184" s="1" t="str">
        <f t="shared" si="7"/>
        <v>8</v>
      </c>
      <c r="I184" s="7">
        <v>39020.0</v>
      </c>
      <c r="J184" s="64"/>
      <c r="K184" s="1"/>
      <c r="L184" s="1">
        <v>73.0</v>
      </c>
      <c r="M184" s="141"/>
      <c r="N184" s="141" t="s">
        <v>49</v>
      </c>
      <c r="O184" s="1" t="s">
        <v>2484</v>
      </c>
      <c r="P184" s="1" t="s">
        <v>1890</v>
      </c>
      <c r="Q184" s="1" t="s">
        <v>2485</v>
      </c>
      <c r="R184" s="1">
        <v>95020.0</v>
      </c>
      <c r="S184" s="1" t="s">
        <v>2486</v>
      </c>
      <c r="T184" s="1" t="s">
        <v>2487</v>
      </c>
      <c r="AE184" s="65"/>
    </row>
    <row r="185">
      <c r="A185" s="121" t="s">
        <v>2644</v>
      </c>
      <c r="B185" s="1" t="s">
        <v>2645</v>
      </c>
      <c r="C185" s="1" t="s">
        <v>2646</v>
      </c>
      <c r="D185" s="1" t="s">
        <v>1055</v>
      </c>
      <c r="E185" s="8">
        <v>2.93E8</v>
      </c>
      <c r="F185" s="1">
        <v>75.0</v>
      </c>
      <c r="G185" s="1" t="s">
        <v>39</v>
      </c>
      <c r="H185" s="1" t="str">
        <f t="shared" si="7"/>
        <v>8</v>
      </c>
      <c r="I185" s="7">
        <v>38890.0</v>
      </c>
      <c r="J185" s="64"/>
      <c r="K185" s="1"/>
      <c r="L185" s="1">
        <v>60.0</v>
      </c>
      <c r="M185" s="141"/>
      <c r="N185" s="141" t="s">
        <v>2648</v>
      </c>
      <c r="O185" s="1" t="s">
        <v>132</v>
      </c>
      <c r="P185" s="1" t="s">
        <v>226</v>
      </c>
      <c r="Q185" s="1" t="s">
        <v>227</v>
      </c>
      <c r="R185" s="1" t="s">
        <v>135</v>
      </c>
      <c r="S185" s="1" t="s">
        <v>2649</v>
      </c>
      <c r="T185" s="1" t="s">
        <v>2650</v>
      </c>
      <c r="AE185" s="65"/>
    </row>
    <row r="186">
      <c r="A186" s="121" t="s">
        <v>2515</v>
      </c>
      <c r="B186" s="1" t="s">
        <v>2516</v>
      </c>
      <c r="C186" s="1" t="s">
        <v>2517</v>
      </c>
      <c r="D186" s="1" t="s">
        <v>1055</v>
      </c>
      <c r="E186" s="8">
        <v>2.9E8</v>
      </c>
      <c r="F186" s="1">
        <v>75.0</v>
      </c>
      <c r="G186" s="1" t="s">
        <v>39</v>
      </c>
      <c r="H186" s="1" t="str">
        <f t="shared" si="7"/>
        <v>8</v>
      </c>
      <c r="I186" s="7">
        <v>38824.0</v>
      </c>
      <c r="J186" s="64"/>
      <c r="K186" s="1"/>
      <c r="L186" s="1">
        <v>59.0</v>
      </c>
      <c r="M186" s="141"/>
      <c r="N186" s="141" t="s">
        <v>1977</v>
      </c>
      <c r="O186" s="1" t="s">
        <v>2519</v>
      </c>
      <c r="P186" s="1" t="s">
        <v>944</v>
      </c>
      <c r="Q186" s="1" t="s">
        <v>179</v>
      </c>
      <c r="R186" s="1" t="s">
        <v>135</v>
      </c>
      <c r="S186" s="1" t="s">
        <v>2520</v>
      </c>
      <c r="T186" s="1" t="s">
        <v>2521</v>
      </c>
      <c r="AE186" s="65"/>
    </row>
    <row r="187">
      <c r="A187" s="28" t="s">
        <v>2698</v>
      </c>
      <c r="B187" s="31" t="s">
        <v>2699</v>
      </c>
      <c r="C187" s="31" t="s">
        <v>2700</v>
      </c>
      <c r="D187" s="31" t="s">
        <v>1055</v>
      </c>
      <c r="E187" s="36">
        <v>2.94E8</v>
      </c>
      <c r="F187" s="31">
        <v>75.0</v>
      </c>
      <c r="G187" s="31" t="s">
        <v>39</v>
      </c>
      <c r="H187" s="31" t="str">
        <f t="shared" si="7"/>
        <v>8</v>
      </c>
      <c r="I187" s="39">
        <v>39033.0</v>
      </c>
      <c r="J187" s="31" t="s">
        <v>1057</v>
      </c>
      <c r="K187" s="31">
        <v>53.0</v>
      </c>
      <c r="L187" s="31">
        <v>48.0</v>
      </c>
      <c r="M187" s="40" t="s">
        <v>1614</v>
      </c>
      <c r="N187" s="40" t="s">
        <v>26</v>
      </c>
      <c r="O187" s="31" t="s">
        <v>108</v>
      </c>
      <c r="P187" s="31" t="s">
        <v>109</v>
      </c>
      <c r="Q187" s="31" t="s">
        <v>2701</v>
      </c>
      <c r="R187" s="31" t="s">
        <v>161</v>
      </c>
      <c r="S187" s="31" t="s">
        <v>2702</v>
      </c>
      <c r="T187" s="31">
        <v>4.085075486E9</v>
      </c>
      <c r="U187" s="81"/>
      <c r="V187" s="81"/>
      <c r="W187" s="81"/>
      <c r="X187" s="81"/>
      <c r="Y187" s="81"/>
      <c r="Z187" s="81"/>
      <c r="AA187" s="81"/>
      <c r="AB187" s="81"/>
      <c r="AC187" s="81"/>
      <c r="AD187" s="81"/>
      <c r="AE187" s="177"/>
    </row>
    <row r="188">
      <c r="A188" s="121" t="s">
        <v>913</v>
      </c>
      <c r="B188" s="1" t="s">
        <v>914</v>
      </c>
      <c r="C188" s="1" t="s">
        <v>915</v>
      </c>
      <c r="D188" s="1" t="s">
        <v>23</v>
      </c>
      <c r="E188" s="8">
        <v>2.96E8</v>
      </c>
      <c r="F188" s="1">
        <v>65.0</v>
      </c>
      <c r="G188" s="1" t="s">
        <v>39</v>
      </c>
      <c r="H188" s="1" t="str">
        <f t="shared" si="7"/>
        <v>8</v>
      </c>
      <c r="I188" s="7">
        <v>38962.0</v>
      </c>
      <c r="J188" s="1" t="s">
        <v>497</v>
      </c>
      <c r="K188" s="1" t="s">
        <v>1314</v>
      </c>
      <c r="L188" s="1">
        <v>51.0</v>
      </c>
      <c r="M188" s="86"/>
      <c r="N188" s="86" t="s">
        <v>26</v>
      </c>
      <c r="O188" s="1" t="s">
        <v>98</v>
      </c>
      <c r="P188" s="1" t="s">
        <v>99</v>
      </c>
      <c r="Q188" s="1" t="s">
        <v>916</v>
      </c>
      <c r="R188" s="1" t="s">
        <v>101</v>
      </c>
      <c r="S188" s="1" t="s">
        <v>917</v>
      </c>
      <c r="T188" s="1" t="s">
        <v>918</v>
      </c>
      <c r="AE188" s="65"/>
    </row>
    <row r="189">
      <c r="A189" s="121" t="s">
        <v>230</v>
      </c>
      <c r="B189" s="1" t="s">
        <v>94</v>
      </c>
      <c r="C189" s="1" t="s">
        <v>2975</v>
      </c>
      <c r="D189" s="1" t="s">
        <v>1055</v>
      </c>
      <c r="E189" s="8">
        <v>2.96E8</v>
      </c>
      <c r="F189" s="1">
        <v>75.0</v>
      </c>
      <c r="G189" s="1" t="s">
        <v>39</v>
      </c>
      <c r="H189" s="1" t="str">
        <f t="shared" si="7"/>
        <v>8</v>
      </c>
      <c r="I189" s="7">
        <v>38947.0</v>
      </c>
      <c r="J189" s="1" t="s">
        <v>1057</v>
      </c>
      <c r="K189" s="1" t="s">
        <v>1314</v>
      </c>
      <c r="L189" s="1">
        <v>58.0</v>
      </c>
      <c r="M189" s="86"/>
      <c r="N189" s="86" t="s">
        <v>26</v>
      </c>
      <c r="O189" s="1" t="s">
        <v>132</v>
      </c>
      <c r="P189" s="1" t="s">
        <v>241</v>
      </c>
      <c r="Q189" s="1" t="s">
        <v>227</v>
      </c>
      <c r="R189" s="1" t="s">
        <v>135</v>
      </c>
      <c r="S189" s="1" t="s">
        <v>2978</v>
      </c>
      <c r="T189" s="1" t="s">
        <v>2979</v>
      </c>
      <c r="V189" s="6"/>
      <c r="W189" s="6"/>
      <c r="X189" s="6"/>
      <c r="Y189" s="6"/>
      <c r="Z189" s="6"/>
      <c r="AA189" s="6"/>
      <c r="AB189" s="6"/>
      <c r="AC189" s="6"/>
      <c r="AD189" s="6"/>
      <c r="AE189" s="89"/>
      <c r="AF189" s="6"/>
      <c r="AG189" s="6"/>
      <c r="AH189" s="6"/>
      <c r="AI189" s="6"/>
    </row>
    <row r="190">
      <c r="A190" s="121" t="s">
        <v>1959</v>
      </c>
      <c r="B190" s="1" t="s">
        <v>1964</v>
      </c>
      <c r="C190" s="1" t="s">
        <v>1961</v>
      </c>
      <c r="D190" s="1" t="s">
        <v>23</v>
      </c>
      <c r="E190" s="8">
        <v>2.93E8</v>
      </c>
      <c r="F190" s="1">
        <v>65.0</v>
      </c>
      <c r="G190" s="1" t="s">
        <v>39</v>
      </c>
      <c r="H190" s="1" t="str">
        <f t="shared" si="7"/>
        <v>8</v>
      </c>
      <c r="I190" s="7">
        <v>38788.0</v>
      </c>
      <c r="J190" s="1" t="s">
        <v>497</v>
      </c>
      <c r="K190" s="1"/>
      <c r="L190" s="1">
        <v>70.2</v>
      </c>
      <c r="M190" s="86"/>
      <c r="N190" s="86" t="s">
        <v>26</v>
      </c>
      <c r="O190" s="1" t="s">
        <v>1965</v>
      </c>
      <c r="P190" s="1" t="s">
        <v>415</v>
      </c>
      <c r="Q190" s="1" t="s">
        <v>416</v>
      </c>
      <c r="R190" s="1" t="s">
        <v>1817</v>
      </c>
      <c r="S190" s="1" t="s">
        <v>1963</v>
      </c>
      <c r="T190" s="1">
        <v>9.253669619E9</v>
      </c>
      <c r="AE190" s="65"/>
    </row>
    <row r="191">
      <c r="A191" s="121" t="s">
        <v>1742</v>
      </c>
      <c r="B191" s="1" t="s">
        <v>1743</v>
      </c>
      <c r="C191" s="1" t="s">
        <v>1744</v>
      </c>
      <c r="D191" s="1" t="s">
        <v>23</v>
      </c>
      <c r="E191" s="8">
        <v>2.96E8</v>
      </c>
      <c r="F191" s="1">
        <v>65.0</v>
      </c>
      <c r="G191" s="1" t="s">
        <v>39</v>
      </c>
      <c r="H191" s="1" t="str">
        <f t="shared" si="7"/>
        <v>8</v>
      </c>
      <c r="I191" s="7">
        <v>38961.0</v>
      </c>
      <c r="J191" s="1" t="s">
        <v>497</v>
      </c>
      <c r="K191" s="1">
        <v>82.0</v>
      </c>
      <c r="L191" s="1">
        <v>80.0</v>
      </c>
      <c r="M191" s="86" t="s">
        <v>1098</v>
      </c>
      <c r="N191" s="86" t="s">
        <v>26</v>
      </c>
      <c r="O191" s="1" t="s">
        <v>1063</v>
      </c>
      <c r="P191" s="1" t="s">
        <v>1751</v>
      </c>
      <c r="Q191" s="1" t="s">
        <v>1399</v>
      </c>
      <c r="R191" s="1" t="s">
        <v>608</v>
      </c>
      <c r="S191" s="1" t="s">
        <v>1754</v>
      </c>
      <c r="T191" s="1">
        <v>5.102588565E9</v>
      </c>
      <c r="AE191" s="65"/>
    </row>
    <row r="192">
      <c r="A192" s="113" t="s">
        <v>2074</v>
      </c>
      <c r="B192" s="114" t="s">
        <v>862</v>
      </c>
      <c r="C192" s="114" t="s">
        <v>2076</v>
      </c>
      <c r="D192" s="114" t="s">
        <v>23</v>
      </c>
      <c r="E192" s="116">
        <v>2.87E8</v>
      </c>
      <c r="F192" s="114">
        <v>65.0</v>
      </c>
      <c r="G192" s="114" t="s">
        <v>39</v>
      </c>
      <c r="H192" s="114" t="str">
        <f t="shared" si="7"/>
        <v>8</v>
      </c>
      <c r="I192" s="118">
        <v>38778.0</v>
      </c>
      <c r="J192" s="114" t="s">
        <v>497</v>
      </c>
      <c r="K192" s="114"/>
      <c r="L192" s="114">
        <v>49.0</v>
      </c>
      <c r="M192" s="200"/>
      <c r="N192" s="200" t="s">
        <v>115</v>
      </c>
      <c r="O192" s="114" t="s">
        <v>454</v>
      </c>
      <c r="P192" s="114" t="s">
        <v>2082</v>
      </c>
      <c r="Q192" s="114" t="s">
        <v>2083</v>
      </c>
      <c r="R192" s="114" t="s">
        <v>2084</v>
      </c>
      <c r="S192" s="114" t="s">
        <v>2085</v>
      </c>
      <c r="T192" s="114">
        <v>2.094233109E9</v>
      </c>
      <c r="U192" s="191"/>
      <c r="V192" s="120"/>
      <c r="W192" s="120"/>
      <c r="X192" s="120"/>
      <c r="Y192" s="120"/>
      <c r="Z192" s="120"/>
      <c r="AA192" s="120"/>
      <c r="AB192" s="120"/>
      <c r="AC192" s="120"/>
      <c r="AD192" s="120"/>
      <c r="AE192" s="108"/>
    </row>
    <row r="193">
      <c r="A193" s="1" t="s">
        <v>852</v>
      </c>
      <c r="B193" s="1" t="s">
        <v>853</v>
      </c>
      <c r="C193" s="1" t="s">
        <v>854</v>
      </c>
      <c r="D193" s="1" t="s">
        <v>23</v>
      </c>
      <c r="E193" s="8">
        <v>2.96E8</v>
      </c>
      <c r="F193" s="1">
        <v>65.0</v>
      </c>
      <c r="G193" s="1" t="s">
        <v>39</v>
      </c>
      <c r="H193" s="1" t="str">
        <f t="shared" si="7"/>
        <v>8</v>
      </c>
      <c r="I193" s="7">
        <v>38896.0</v>
      </c>
      <c r="J193" s="1" t="s">
        <v>497</v>
      </c>
      <c r="K193" s="1"/>
      <c r="L193" s="1">
        <v>55.0</v>
      </c>
      <c r="M193" s="193"/>
      <c r="N193" s="193" t="s">
        <v>343</v>
      </c>
      <c r="O193" s="1" t="s">
        <v>855</v>
      </c>
      <c r="P193" s="1" t="s">
        <v>856</v>
      </c>
      <c r="Q193" s="1" t="s">
        <v>857</v>
      </c>
      <c r="R193" s="1" t="s">
        <v>858</v>
      </c>
      <c r="S193" s="1" t="s">
        <v>859</v>
      </c>
      <c r="T193" s="1" t="s">
        <v>860</v>
      </c>
    </row>
    <row r="194">
      <c r="A194" s="487" t="s">
        <v>1413</v>
      </c>
      <c r="B194" s="11" t="s">
        <v>317</v>
      </c>
      <c r="C194" s="232" t="s">
        <v>1416</v>
      </c>
      <c r="D194" s="6"/>
      <c r="E194" s="6"/>
      <c r="F194" s="6"/>
      <c r="G194" s="11" t="s">
        <v>39</v>
      </c>
      <c r="H194" s="11">
        <v>8.0</v>
      </c>
      <c r="I194" s="162">
        <v>38615.0</v>
      </c>
      <c r="J194" s="11" t="s">
        <v>1421</v>
      </c>
      <c r="K194" s="11">
        <v>56.4</v>
      </c>
      <c r="L194" s="11">
        <v>56.0</v>
      </c>
      <c r="M194" s="208" t="s">
        <v>1098</v>
      </c>
      <c r="N194" s="208" t="s">
        <v>115</v>
      </c>
      <c r="O194" s="11" t="s">
        <v>1063</v>
      </c>
      <c r="P194" s="11" t="s">
        <v>606</v>
      </c>
      <c r="Q194" s="6"/>
      <c r="R194" s="6"/>
      <c r="S194" s="6"/>
      <c r="T194" s="6"/>
      <c r="U194" s="6"/>
      <c r="AE194" s="65"/>
    </row>
    <row r="195">
      <c r="A195" s="328" t="s">
        <v>933</v>
      </c>
      <c r="B195" s="33" t="s">
        <v>934</v>
      </c>
      <c r="C195" s="33" t="s">
        <v>935</v>
      </c>
      <c r="D195" s="33" t="s">
        <v>23</v>
      </c>
      <c r="E195" s="34">
        <v>2.96E8</v>
      </c>
      <c r="F195" s="33">
        <v>65.0</v>
      </c>
      <c r="G195" s="33" t="s">
        <v>39</v>
      </c>
      <c r="H195" s="33" t="str">
        <f t="shared" ref="H195:H206" si="8">FLOOR((DATE(2014,12,31)-I195)/365,1)</f>
        <v>8</v>
      </c>
      <c r="I195" s="32">
        <v>39070.0</v>
      </c>
      <c r="J195" s="33" t="s">
        <v>497</v>
      </c>
      <c r="K195" s="33">
        <v>45.0</v>
      </c>
      <c r="L195" s="33">
        <v>42.0</v>
      </c>
      <c r="M195" s="104" t="s">
        <v>1098</v>
      </c>
      <c r="N195" s="104" t="s">
        <v>936</v>
      </c>
      <c r="O195" s="33" t="s">
        <v>937</v>
      </c>
      <c r="P195" s="33" t="s">
        <v>938</v>
      </c>
      <c r="Q195" s="33" t="s">
        <v>939</v>
      </c>
      <c r="R195" s="33" t="s">
        <v>940</v>
      </c>
      <c r="S195" s="33" t="s">
        <v>941</v>
      </c>
      <c r="T195" s="33">
        <v>6.504649392E9</v>
      </c>
      <c r="U195" s="120"/>
      <c r="V195" s="120"/>
      <c r="W195" s="120"/>
      <c r="X195" s="120"/>
      <c r="Y195" s="120"/>
      <c r="Z195" s="120"/>
      <c r="AA195" s="120"/>
      <c r="AB195" s="120"/>
      <c r="AC195" s="120"/>
      <c r="AD195" s="120"/>
      <c r="AE195" s="108"/>
    </row>
    <row r="196">
      <c r="A196" s="28" t="s">
        <v>2944</v>
      </c>
      <c r="B196" s="31" t="s">
        <v>2950</v>
      </c>
      <c r="C196" s="31" t="s">
        <v>2946</v>
      </c>
      <c r="D196" s="31" t="s">
        <v>1055</v>
      </c>
      <c r="E196" s="36">
        <v>2.96E8</v>
      </c>
      <c r="F196" s="31">
        <v>75.0</v>
      </c>
      <c r="G196" s="31" t="s">
        <v>39</v>
      </c>
      <c r="H196" s="31" t="str">
        <f t="shared" si="8"/>
        <v>8</v>
      </c>
      <c r="I196" s="39">
        <v>38871.0</v>
      </c>
      <c r="J196" s="31" t="s">
        <v>1057</v>
      </c>
      <c r="K196" s="31" t="s">
        <v>1314</v>
      </c>
      <c r="L196" s="31">
        <v>48.0</v>
      </c>
      <c r="M196" s="329"/>
      <c r="N196" s="329" t="s">
        <v>169</v>
      </c>
      <c r="O196" s="31" t="s">
        <v>2947</v>
      </c>
      <c r="P196" s="31" t="s">
        <v>2351</v>
      </c>
      <c r="Q196" s="31" t="s">
        <v>2512</v>
      </c>
      <c r="R196" s="31" t="s">
        <v>2513</v>
      </c>
      <c r="S196" s="31" t="s">
        <v>2948</v>
      </c>
      <c r="T196" s="31" t="s">
        <v>2949</v>
      </c>
      <c r="U196" s="81"/>
      <c r="V196" s="81"/>
      <c r="W196" s="81"/>
      <c r="X196" s="81"/>
      <c r="Y196" s="81"/>
      <c r="Z196" s="81"/>
      <c r="AA196" s="81"/>
      <c r="AB196" s="81"/>
      <c r="AC196" s="81"/>
      <c r="AD196" s="81"/>
      <c r="AE196" s="177"/>
    </row>
    <row r="197">
      <c r="A197" s="84" t="s">
        <v>1170</v>
      </c>
      <c r="B197" s="3" t="s">
        <v>1171</v>
      </c>
      <c r="C197" s="3" t="s">
        <v>1173</v>
      </c>
      <c r="D197" s="3" t="s">
        <v>1055</v>
      </c>
      <c r="E197" s="4">
        <v>2.74E8</v>
      </c>
      <c r="F197" s="3">
        <v>75.0</v>
      </c>
      <c r="G197" s="3" t="s">
        <v>39</v>
      </c>
      <c r="H197" s="3" t="str">
        <f t="shared" si="8"/>
        <v>8</v>
      </c>
      <c r="I197" s="2">
        <v>38965.0</v>
      </c>
      <c r="J197" s="41"/>
      <c r="K197" s="3">
        <v>62.0</v>
      </c>
      <c r="L197" s="3">
        <v>54.0</v>
      </c>
      <c r="M197" s="10" t="s">
        <v>1614</v>
      </c>
      <c r="N197" s="10" t="s">
        <v>169</v>
      </c>
      <c r="O197" s="3" t="s">
        <v>2138</v>
      </c>
      <c r="P197" s="3" t="s">
        <v>2139</v>
      </c>
      <c r="Q197" s="3" t="s">
        <v>1825</v>
      </c>
      <c r="R197" s="3" t="s">
        <v>2140</v>
      </c>
      <c r="S197" s="3" t="s">
        <v>2141</v>
      </c>
      <c r="T197" s="3">
        <v>6.263762985E9</v>
      </c>
      <c r="U197" s="6"/>
      <c r="AE197" s="65"/>
    </row>
    <row r="198">
      <c r="A198" s="246" t="s">
        <v>1161</v>
      </c>
      <c r="B198" s="267" t="s">
        <v>70</v>
      </c>
      <c r="C198" s="267" t="s">
        <v>1162</v>
      </c>
      <c r="D198" s="267" t="s">
        <v>23</v>
      </c>
      <c r="E198" s="269">
        <v>2.96E8</v>
      </c>
      <c r="F198" s="267">
        <v>65.0</v>
      </c>
      <c r="G198" s="267" t="s">
        <v>39</v>
      </c>
      <c r="H198" s="267" t="str">
        <f t="shared" si="8"/>
        <v>8</v>
      </c>
      <c r="I198" s="325">
        <v>38998.0</v>
      </c>
      <c r="J198" s="267" t="s">
        <v>497</v>
      </c>
      <c r="K198" s="267">
        <v>56.0</v>
      </c>
      <c r="L198" s="267">
        <v>55.0</v>
      </c>
      <c r="M198" s="329" t="s">
        <v>1614</v>
      </c>
      <c r="N198" s="329" t="s">
        <v>169</v>
      </c>
      <c r="O198" s="267" t="s">
        <v>98</v>
      </c>
      <c r="P198" s="267" t="s">
        <v>99</v>
      </c>
      <c r="Q198" s="267" t="s">
        <v>100</v>
      </c>
      <c r="R198" s="267" t="s">
        <v>101</v>
      </c>
      <c r="S198" s="267" t="s">
        <v>1679</v>
      </c>
      <c r="T198" s="267" t="s">
        <v>1680</v>
      </c>
      <c r="U198" s="82"/>
      <c r="V198" s="81"/>
      <c r="W198" s="81"/>
      <c r="X198" s="81"/>
      <c r="Y198" s="81"/>
      <c r="Z198" s="81"/>
      <c r="AA198" s="81"/>
      <c r="AB198" s="81"/>
      <c r="AC198" s="81"/>
      <c r="AD198" s="81"/>
      <c r="AE198" s="177"/>
    </row>
    <row r="199">
      <c r="A199" s="121" t="s">
        <v>2747</v>
      </c>
      <c r="B199" s="1" t="s">
        <v>735</v>
      </c>
      <c r="C199" s="1" t="s">
        <v>2748</v>
      </c>
      <c r="D199" s="1" t="s">
        <v>1055</v>
      </c>
      <c r="E199" s="8">
        <v>2.77E8</v>
      </c>
      <c r="F199" s="1">
        <v>75.0</v>
      </c>
      <c r="G199" s="1" t="s">
        <v>39</v>
      </c>
      <c r="H199" s="1" t="str">
        <f t="shared" si="8"/>
        <v>8</v>
      </c>
      <c r="I199" s="7">
        <v>38765.0</v>
      </c>
      <c r="J199" s="1" t="s">
        <v>1057</v>
      </c>
      <c r="K199" s="1">
        <v>62.0</v>
      </c>
      <c r="L199" s="1">
        <v>62.0</v>
      </c>
      <c r="M199" s="10" t="s">
        <v>1614</v>
      </c>
      <c r="N199" s="10" t="s">
        <v>78</v>
      </c>
      <c r="O199" s="1" t="s">
        <v>2749</v>
      </c>
      <c r="P199" s="1" t="s">
        <v>2175</v>
      </c>
      <c r="Q199" s="1" t="s">
        <v>2750</v>
      </c>
      <c r="R199" s="1" t="s">
        <v>2751</v>
      </c>
      <c r="S199" s="1" t="s">
        <v>2752</v>
      </c>
      <c r="T199" s="1" t="s">
        <v>2753</v>
      </c>
      <c r="AE199" s="65"/>
    </row>
    <row r="200">
      <c r="A200" s="121" t="s">
        <v>2314</v>
      </c>
      <c r="B200" s="1" t="s">
        <v>2315</v>
      </c>
      <c r="C200" s="1" t="s">
        <v>2316</v>
      </c>
      <c r="D200" s="1" t="s">
        <v>1055</v>
      </c>
      <c r="E200" s="8">
        <v>2.88E8</v>
      </c>
      <c r="F200" s="1">
        <v>75.0</v>
      </c>
      <c r="G200" s="1" t="s">
        <v>39</v>
      </c>
      <c r="H200" s="1" t="str">
        <f t="shared" si="8"/>
        <v>8</v>
      </c>
      <c r="I200" s="7">
        <v>38766.0</v>
      </c>
      <c r="J200" s="64"/>
      <c r="K200" s="1">
        <v>53.0</v>
      </c>
      <c r="L200" s="1" t="s">
        <v>3173</v>
      </c>
      <c r="M200" s="10" t="s">
        <v>1614</v>
      </c>
      <c r="N200" s="10" t="s">
        <v>2318</v>
      </c>
      <c r="O200" s="1" t="s">
        <v>2220</v>
      </c>
      <c r="P200" s="1" t="s">
        <v>2319</v>
      </c>
      <c r="Q200" s="1" t="s">
        <v>2176</v>
      </c>
      <c r="R200" s="1" t="s">
        <v>2320</v>
      </c>
      <c r="S200" s="1" t="s">
        <v>2321</v>
      </c>
      <c r="T200" s="1" t="s">
        <v>2322</v>
      </c>
      <c r="AE200" s="65"/>
    </row>
    <row r="201">
      <c r="A201" s="3" t="s">
        <v>1385</v>
      </c>
      <c r="B201" s="3" t="s">
        <v>1717</v>
      </c>
      <c r="C201" s="3" t="s">
        <v>1387</v>
      </c>
      <c r="D201" s="3" t="s">
        <v>1055</v>
      </c>
      <c r="E201" s="4">
        <v>2.96E8</v>
      </c>
      <c r="F201" s="3">
        <v>75.0</v>
      </c>
      <c r="G201" s="3" t="s">
        <v>39</v>
      </c>
      <c r="H201" s="3" t="str">
        <f t="shared" si="8"/>
        <v>9</v>
      </c>
      <c r="I201" s="2">
        <v>38443.0</v>
      </c>
      <c r="J201" s="3" t="s">
        <v>1057</v>
      </c>
      <c r="K201" s="3">
        <v>51.0</v>
      </c>
      <c r="L201" s="3">
        <v>50.0</v>
      </c>
      <c r="M201" s="407" t="s">
        <v>1098</v>
      </c>
      <c r="N201" s="407" t="s">
        <v>420</v>
      </c>
      <c r="O201" s="3" t="s">
        <v>1389</v>
      </c>
      <c r="P201" s="3" t="s">
        <v>944</v>
      </c>
      <c r="Q201" s="3" t="s">
        <v>227</v>
      </c>
      <c r="R201" s="3" t="s">
        <v>135</v>
      </c>
      <c r="S201" s="3" t="s">
        <v>1390</v>
      </c>
      <c r="T201" s="3" t="s">
        <v>1391</v>
      </c>
      <c r="U201" s="6"/>
      <c r="V201" s="6"/>
      <c r="W201" s="6"/>
      <c r="X201" s="6"/>
      <c r="Y201" s="6"/>
      <c r="Z201" s="6"/>
      <c r="AA201" s="6"/>
      <c r="AB201" s="6"/>
      <c r="AC201" s="6"/>
      <c r="AD201" s="6"/>
      <c r="AE201" s="89"/>
      <c r="AF201" s="6"/>
      <c r="AG201" s="6"/>
      <c r="AH201" s="6"/>
      <c r="AI201" s="6"/>
    </row>
    <row r="202">
      <c r="A202" s="121" t="s">
        <v>1078</v>
      </c>
      <c r="B202" s="1" t="s">
        <v>1079</v>
      </c>
      <c r="C202" s="1" t="s">
        <v>1080</v>
      </c>
      <c r="D202" s="1" t="s">
        <v>23</v>
      </c>
      <c r="E202" s="8">
        <v>2.96E8</v>
      </c>
      <c r="F202" s="1">
        <v>65.0</v>
      </c>
      <c r="G202" s="1" t="s">
        <v>39</v>
      </c>
      <c r="H202" s="1" t="str">
        <f t="shared" si="8"/>
        <v>9</v>
      </c>
      <c r="I202" s="7">
        <v>38380.0</v>
      </c>
      <c r="J202" s="1" t="s">
        <v>497</v>
      </c>
      <c r="K202" s="1">
        <v>53.0</v>
      </c>
      <c r="L202" s="1">
        <v>52.0</v>
      </c>
      <c r="M202" s="1" t="s">
        <v>1098</v>
      </c>
      <c r="N202" s="1" t="s">
        <v>1081</v>
      </c>
      <c r="O202" s="1" t="s">
        <v>981</v>
      </c>
      <c r="P202" s="1" t="s">
        <v>1082</v>
      </c>
      <c r="Q202" s="1" t="s">
        <v>456</v>
      </c>
      <c r="R202" s="1" t="s">
        <v>1083</v>
      </c>
      <c r="S202" s="1" t="s">
        <v>1084</v>
      </c>
      <c r="T202" s="1" t="s">
        <v>1085</v>
      </c>
      <c r="AE202" s="65"/>
    </row>
    <row r="203">
      <c r="A203" s="121" t="s">
        <v>1501</v>
      </c>
      <c r="B203" s="1" t="s">
        <v>1502</v>
      </c>
      <c r="C203" s="1" t="s">
        <v>1503</v>
      </c>
      <c r="D203" s="1" t="s">
        <v>23</v>
      </c>
      <c r="E203" s="8">
        <v>2.96E8</v>
      </c>
      <c r="F203" s="1">
        <v>65.0</v>
      </c>
      <c r="G203" s="1" t="s">
        <v>39</v>
      </c>
      <c r="H203" s="1" t="str">
        <f t="shared" si="8"/>
        <v>9</v>
      </c>
      <c r="I203" s="7">
        <v>38682.0</v>
      </c>
      <c r="J203" s="1" t="s">
        <v>497</v>
      </c>
      <c r="K203" s="1">
        <v>62.0</v>
      </c>
      <c r="L203" s="1">
        <v>62.0</v>
      </c>
      <c r="M203" s="141" t="s">
        <v>1614</v>
      </c>
      <c r="N203" s="141" t="s">
        <v>49</v>
      </c>
      <c r="O203" s="1" t="s">
        <v>637</v>
      </c>
      <c r="P203" s="1" t="s">
        <v>606</v>
      </c>
      <c r="Q203" s="1" t="s">
        <v>1507</v>
      </c>
      <c r="R203" s="1" t="s">
        <v>1508</v>
      </c>
      <c r="S203" s="1" t="s">
        <v>1510</v>
      </c>
      <c r="T203" s="1" t="s">
        <v>1511</v>
      </c>
      <c r="V203" s="6"/>
      <c r="W203" s="6"/>
      <c r="X203" s="6"/>
      <c r="Y203" s="6"/>
      <c r="Z203" s="6"/>
      <c r="AA203" s="6"/>
      <c r="AB203" s="6"/>
      <c r="AC203" s="6"/>
      <c r="AD203" s="6"/>
      <c r="AE203" s="89"/>
      <c r="AF203" s="6"/>
      <c r="AG203" s="6"/>
      <c r="AH203" s="6"/>
      <c r="AI203" s="6"/>
    </row>
    <row r="204">
      <c r="A204" s="84" t="s">
        <v>1885</v>
      </c>
      <c r="B204" s="3" t="s">
        <v>862</v>
      </c>
      <c r="C204" s="3" t="s">
        <v>1886</v>
      </c>
      <c r="D204" s="3" t="s">
        <v>23</v>
      </c>
      <c r="E204" s="4">
        <v>2.86E8</v>
      </c>
      <c r="F204" s="3">
        <v>65.0</v>
      </c>
      <c r="G204" s="3" t="s">
        <v>39</v>
      </c>
      <c r="H204" s="3" t="str">
        <f t="shared" si="8"/>
        <v>9</v>
      </c>
      <c r="I204" s="2">
        <v>38640.0</v>
      </c>
      <c r="J204" s="3" t="s">
        <v>497</v>
      </c>
      <c r="K204" s="3"/>
      <c r="L204" s="3">
        <v>73.0</v>
      </c>
      <c r="M204" s="141"/>
      <c r="N204" s="141" t="s">
        <v>49</v>
      </c>
      <c r="O204" s="3" t="s">
        <v>202</v>
      </c>
      <c r="P204" s="3" t="s">
        <v>1890</v>
      </c>
      <c r="Q204" s="3" t="s">
        <v>282</v>
      </c>
      <c r="R204" s="3">
        <v>95037.0</v>
      </c>
      <c r="S204" s="3" t="s">
        <v>1891</v>
      </c>
      <c r="T204" s="3">
        <v>4.086070986E9</v>
      </c>
      <c r="U204" s="6"/>
      <c r="V204" s="22"/>
      <c r="W204" s="22"/>
      <c r="X204" s="22"/>
      <c r="Y204" s="22"/>
      <c r="Z204" s="22"/>
      <c r="AA204" s="22"/>
      <c r="AB204" s="22"/>
      <c r="AC204" s="22"/>
      <c r="AD204" s="22"/>
      <c r="AE204" s="489"/>
      <c r="AF204" s="22"/>
      <c r="AG204" s="22"/>
      <c r="AH204" s="22"/>
      <c r="AI204" s="22"/>
    </row>
    <row r="205">
      <c r="A205" s="328" t="s">
        <v>3059</v>
      </c>
      <c r="B205" s="33" t="s">
        <v>317</v>
      </c>
      <c r="C205" s="33" t="s">
        <v>3060</v>
      </c>
      <c r="D205" s="33" t="s">
        <v>1055</v>
      </c>
      <c r="E205" s="34">
        <v>2.96E8</v>
      </c>
      <c r="F205" s="33">
        <v>75.0</v>
      </c>
      <c r="G205" s="33" t="s">
        <v>39</v>
      </c>
      <c r="H205" s="33" t="str">
        <f t="shared" si="8"/>
        <v>9</v>
      </c>
      <c r="I205" s="32">
        <v>38620.0</v>
      </c>
      <c r="J205" s="33" t="s">
        <v>1057</v>
      </c>
      <c r="K205" s="33" t="s">
        <v>1314</v>
      </c>
      <c r="L205" s="33">
        <v>80.0</v>
      </c>
      <c r="M205" s="142"/>
      <c r="N205" s="142" t="s">
        <v>49</v>
      </c>
      <c r="O205" s="33" t="s">
        <v>58</v>
      </c>
      <c r="P205" s="33" t="s">
        <v>2028</v>
      </c>
      <c r="Q205" s="33" t="s">
        <v>3061</v>
      </c>
      <c r="R205" s="33" t="s">
        <v>3062</v>
      </c>
      <c r="S205" s="33" t="s">
        <v>3063</v>
      </c>
      <c r="T205" s="33" t="s">
        <v>3064</v>
      </c>
      <c r="U205" s="120"/>
      <c r="V205" s="491"/>
      <c r="W205" s="491"/>
      <c r="X205" s="491"/>
      <c r="Y205" s="491"/>
      <c r="Z205" s="491"/>
      <c r="AA205" s="491"/>
      <c r="AB205" s="491"/>
      <c r="AC205" s="491"/>
      <c r="AD205" s="491"/>
      <c r="AE205" s="493"/>
      <c r="AF205" s="373"/>
      <c r="AG205" s="373"/>
      <c r="AH205" s="373"/>
      <c r="AI205" s="373"/>
    </row>
    <row r="206">
      <c r="A206" s="121" t="s">
        <v>1591</v>
      </c>
      <c r="B206" s="1" t="s">
        <v>1601</v>
      </c>
      <c r="C206" s="1" t="s">
        <v>1593</v>
      </c>
      <c r="D206" s="1" t="s">
        <v>23</v>
      </c>
      <c r="E206" s="8">
        <v>2.96E8</v>
      </c>
      <c r="F206" s="1">
        <v>65.0</v>
      </c>
      <c r="G206" s="1" t="s">
        <v>39</v>
      </c>
      <c r="H206" s="1" t="str">
        <f t="shared" si="8"/>
        <v>9</v>
      </c>
      <c r="I206" s="7">
        <v>38623.0</v>
      </c>
      <c r="J206" s="1" t="s">
        <v>497</v>
      </c>
      <c r="K206" s="1">
        <v>53.2</v>
      </c>
      <c r="L206" s="1">
        <v>55.0</v>
      </c>
      <c r="M206" s="141" t="s">
        <v>1098</v>
      </c>
      <c r="N206" s="141" t="s">
        <v>1603</v>
      </c>
      <c r="O206" s="1" t="s">
        <v>798</v>
      </c>
      <c r="P206" s="1" t="s">
        <v>1596</v>
      </c>
      <c r="Q206" s="1" t="s">
        <v>893</v>
      </c>
      <c r="R206" s="1" t="s">
        <v>1598</v>
      </c>
      <c r="S206" s="1" t="s">
        <v>1599</v>
      </c>
      <c r="T206" s="1" t="s">
        <v>1600</v>
      </c>
      <c r="AE206" s="65"/>
    </row>
    <row r="207">
      <c r="A207" s="496" t="s">
        <v>1516</v>
      </c>
      <c r="B207" s="25" t="s">
        <v>1726</v>
      </c>
      <c r="G207" s="25" t="s">
        <v>39</v>
      </c>
      <c r="H207" t="str">
        <f>FLOOR((DATE(2014,12, 31)-I207)/365,1)</f>
        <v>9</v>
      </c>
      <c r="I207" s="256">
        <v>38609.0</v>
      </c>
      <c r="L207" s="168" t="s">
        <v>1752</v>
      </c>
      <c r="M207" s="168"/>
      <c r="N207" s="168" t="s">
        <v>1753</v>
      </c>
      <c r="AE207" s="65"/>
    </row>
    <row r="208">
      <c r="A208" s="121" t="s">
        <v>3052</v>
      </c>
      <c r="B208" s="1" t="s">
        <v>3053</v>
      </c>
      <c r="C208" s="1" t="s">
        <v>1062</v>
      </c>
      <c r="D208" s="1" t="s">
        <v>1055</v>
      </c>
      <c r="E208" s="8">
        <v>2.96E8</v>
      </c>
      <c r="F208" s="1">
        <v>75.0</v>
      </c>
      <c r="G208" s="1" t="s">
        <v>39</v>
      </c>
      <c r="H208" s="1" t="str">
        <f t="shared" ref="H208:H299" si="9">FLOOR((DATE(2014,12,31)-I208)/365,1)</f>
        <v>9</v>
      </c>
      <c r="I208" s="7">
        <v>38502.0</v>
      </c>
      <c r="J208" s="1" t="s">
        <v>1057</v>
      </c>
      <c r="K208" s="1" t="s">
        <v>1314</v>
      </c>
      <c r="L208" s="1">
        <v>65.0</v>
      </c>
      <c r="M208" s="141"/>
      <c r="N208" s="141" t="s">
        <v>3054</v>
      </c>
      <c r="O208" s="1" t="s">
        <v>3055</v>
      </c>
      <c r="P208" s="1" t="s">
        <v>1101</v>
      </c>
      <c r="Q208" s="1" t="s">
        <v>3056</v>
      </c>
      <c r="R208" s="1" t="s">
        <v>1103</v>
      </c>
      <c r="S208" s="1" t="s">
        <v>3057</v>
      </c>
      <c r="T208" s="1">
        <v>5.599072609E9</v>
      </c>
      <c r="AE208" s="65"/>
    </row>
    <row r="209">
      <c r="A209" s="328" t="s">
        <v>3012</v>
      </c>
      <c r="B209" s="33" t="s">
        <v>3013</v>
      </c>
      <c r="C209" s="33" t="s">
        <v>3014</v>
      </c>
      <c r="D209" s="33" t="s">
        <v>1055</v>
      </c>
      <c r="E209" s="34">
        <v>2.96E8</v>
      </c>
      <c r="F209" s="33">
        <v>75.0</v>
      </c>
      <c r="G209" s="33" t="s">
        <v>39</v>
      </c>
      <c r="H209" s="33" t="str">
        <f t="shared" si="9"/>
        <v>9</v>
      </c>
      <c r="I209" s="32">
        <v>38542.0</v>
      </c>
      <c r="J209" s="33" t="s">
        <v>1057</v>
      </c>
      <c r="K209" s="33" t="s">
        <v>1314</v>
      </c>
      <c r="L209" s="33">
        <v>61.0</v>
      </c>
      <c r="M209" s="140"/>
      <c r="N209" s="140" t="s">
        <v>97</v>
      </c>
      <c r="O209" s="33" t="s">
        <v>3016</v>
      </c>
      <c r="P209" s="33" t="s">
        <v>3017</v>
      </c>
      <c r="Q209" s="33" t="s">
        <v>3018</v>
      </c>
      <c r="R209" s="33" t="s">
        <v>3019</v>
      </c>
      <c r="S209" s="33" t="s">
        <v>3020</v>
      </c>
      <c r="T209" s="33" t="s">
        <v>3021</v>
      </c>
      <c r="U209" s="120"/>
      <c r="V209" s="120"/>
      <c r="W209" s="120"/>
      <c r="X209" s="120"/>
      <c r="Y209" s="120"/>
      <c r="Z209" s="120"/>
      <c r="AA209" s="120"/>
      <c r="AB209" s="120"/>
      <c r="AC209" s="120"/>
      <c r="AD209" s="120"/>
      <c r="AE209" s="108"/>
    </row>
    <row r="210">
      <c r="A210" s="121" t="s">
        <v>1582</v>
      </c>
      <c r="B210" s="1" t="s">
        <v>1583</v>
      </c>
      <c r="C210" s="1" t="s">
        <v>1585</v>
      </c>
      <c r="D210" s="1" t="s">
        <v>23</v>
      </c>
      <c r="E210" s="8">
        <v>2.96E8</v>
      </c>
      <c r="F210" s="1">
        <v>65.0</v>
      </c>
      <c r="G210" s="1" t="s">
        <v>39</v>
      </c>
      <c r="H210" s="1" t="str">
        <f t="shared" si="9"/>
        <v>9</v>
      </c>
      <c r="I210" s="7">
        <v>38558.0</v>
      </c>
      <c r="J210" s="1" t="s">
        <v>497</v>
      </c>
      <c r="K210" s="1"/>
      <c r="L210" s="1">
        <v>65.0</v>
      </c>
      <c r="M210" s="86"/>
      <c r="N210" s="86" t="s">
        <v>26</v>
      </c>
      <c r="O210" s="1" t="s">
        <v>1586</v>
      </c>
      <c r="P210" s="1" t="s">
        <v>1587</v>
      </c>
      <c r="Q210" s="1" t="s">
        <v>1588</v>
      </c>
      <c r="R210" s="1" t="s">
        <v>1589</v>
      </c>
      <c r="S210" s="1" t="s">
        <v>1590</v>
      </c>
      <c r="T210" s="1">
        <v>2.096581744E9</v>
      </c>
      <c r="AE210" s="65"/>
    </row>
    <row r="211">
      <c r="A211" s="84" t="s">
        <v>94</v>
      </c>
      <c r="B211" s="3" t="s">
        <v>95</v>
      </c>
      <c r="C211" s="3" t="s">
        <v>96</v>
      </c>
      <c r="D211" s="3" t="s">
        <v>23</v>
      </c>
      <c r="E211" s="4">
        <v>2.84E8</v>
      </c>
      <c r="F211" s="3">
        <v>65.0</v>
      </c>
      <c r="G211" s="3" t="s">
        <v>39</v>
      </c>
      <c r="H211" s="3" t="str">
        <f t="shared" si="9"/>
        <v>9</v>
      </c>
      <c r="I211" s="2">
        <v>38503.0</v>
      </c>
      <c r="J211" s="3" t="s">
        <v>35</v>
      </c>
      <c r="K211" s="3">
        <v>65.8</v>
      </c>
      <c r="L211" s="3">
        <v>67.0</v>
      </c>
      <c r="M211" s="86" t="s">
        <v>1614</v>
      </c>
      <c r="N211" s="86" t="s">
        <v>97</v>
      </c>
      <c r="O211" s="3" t="s">
        <v>98</v>
      </c>
      <c r="P211" s="3" t="s">
        <v>99</v>
      </c>
      <c r="Q211" s="3" t="s">
        <v>100</v>
      </c>
      <c r="R211" s="3" t="s">
        <v>101</v>
      </c>
      <c r="S211" s="3" t="s">
        <v>102</v>
      </c>
      <c r="T211" s="3" t="s">
        <v>103</v>
      </c>
      <c r="U211" s="6"/>
      <c r="AE211" s="65"/>
    </row>
    <row r="212">
      <c r="A212" s="121" t="s">
        <v>2280</v>
      </c>
      <c r="B212" s="1" t="s">
        <v>2281</v>
      </c>
      <c r="C212" s="1" t="s">
        <v>2282</v>
      </c>
      <c r="D212" s="1" t="s">
        <v>1055</v>
      </c>
      <c r="E212" s="8">
        <v>2.87E8</v>
      </c>
      <c r="F212" s="1">
        <v>75.0</v>
      </c>
      <c r="G212" s="1" t="s">
        <v>39</v>
      </c>
      <c r="H212" s="1" t="str">
        <f t="shared" si="9"/>
        <v>9</v>
      </c>
      <c r="I212" s="7">
        <v>38482.0</v>
      </c>
      <c r="J212" s="64"/>
      <c r="K212" s="1">
        <v>52.0</v>
      </c>
      <c r="L212" s="1">
        <v>52.69</v>
      </c>
      <c r="M212" s="86" t="s">
        <v>1614</v>
      </c>
      <c r="N212" s="86" t="s">
        <v>2284</v>
      </c>
      <c r="O212" s="1" t="s">
        <v>41</v>
      </c>
      <c r="P212" s="1" t="s">
        <v>42</v>
      </c>
      <c r="Q212" s="1" t="s">
        <v>73</v>
      </c>
      <c r="R212" s="1">
        <v>94040.0</v>
      </c>
      <c r="S212" s="1" t="s">
        <v>2285</v>
      </c>
      <c r="T212" s="1" t="s">
        <v>2286</v>
      </c>
      <c r="AE212" s="65"/>
    </row>
    <row r="213">
      <c r="A213" s="121" t="s">
        <v>2168</v>
      </c>
      <c r="B213" s="1" t="s">
        <v>1616</v>
      </c>
      <c r="C213" s="1" t="s">
        <v>2172</v>
      </c>
      <c r="D213" s="1" t="s">
        <v>1055</v>
      </c>
      <c r="E213" s="8">
        <v>2.82E8</v>
      </c>
      <c r="F213" s="1">
        <v>75.0</v>
      </c>
      <c r="G213" s="1" t="s">
        <v>39</v>
      </c>
      <c r="H213" s="1" t="str">
        <f t="shared" si="9"/>
        <v>9</v>
      </c>
      <c r="I213" s="7">
        <v>38610.0</v>
      </c>
      <c r="J213" s="64"/>
      <c r="K213" s="1">
        <v>59.0</v>
      </c>
      <c r="L213" s="1">
        <v>61.0</v>
      </c>
      <c r="M213" s="141" t="s">
        <v>1614</v>
      </c>
      <c r="N213" s="141" t="s">
        <v>2174</v>
      </c>
      <c r="O213" s="1" t="s">
        <v>1097</v>
      </c>
      <c r="P213" s="1" t="s">
        <v>2175</v>
      </c>
      <c r="Q213" s="1" t="s">
        <v>2176</v>
      </c>
      <c r="R213" s="1" t="s">
        <v>2177</v>
      </c>
      <c r="S213" s="1" t="s">
        <v>2178</v>
      </c>
      <c r="T213" s="1" t="s">
        <v>2179</v>
      </c>
      <c r="AE213" s="65"/>
    </row>
    <row r="214" ht="18.0" customHeight="1">
      <c r="A214" s="84" t="s">
        <v>2629</v>
      </c>
      <c r="B214" s="3" t="s">
        <v>2630</v>
      </c>
      <c r="C214" s="3" t="s">
        <v>2631</v>
      </c>
      <c r="D214" s="3" t="s">
        <v>1055</v>
      </c>
      <c r="E214" s="4">
        <v>2.93E8</v>
      </c>
      <c r="F214" s="3">
        <v>75.0</v>
      </c>
      <c r="G214" s="3" t="s">
        <v>39</v>
      </c>
      <c r="H214" s="3" t="str">
        <f t="shared" si="9"/>
        <v>9</v>
      </c>
      <c r="I214" s="2">
        <v>38707.0</v>
      </c>
      <c r="J214" s="41"/>
      <c r="K214" s="3"/>
      <c r="L214" s="3">
        <v>50.0</v>
      </c>
      <c r="M214" s="193"/>
      <c r="N214" s="193" t="s">
        <v>115</v>
      </c>
      <c r="O214" s="3" t="s">
        <v>233</v>
      </c>
      <c r="P214" s="3" t="s">
        <v>2632</v>
      </c>
      <c r="Q214" s="3" t="s">
        <v>2633</v>
      </c>
      <c r="R214" s="3" t="s">
        <v>2634</v>
      </c>
      <c r="S214" s="3" t="s">
        <v>2635</v>
      </c>
      <c r="T214" s="3" t="s">
        <v>2636</v>
      </c>
      <c r="U214" s="6"/>
      <c r="AE214" s="65"/>
    </row>
    <row r="215">
      <c r="A215" s="121" t="s">
        <v>1892</v>
      </c>
      <c r="B215" s="1" t="s">
        <v>1893</v>
      </c>
      <c r="C215" s="1" t="s">
        <v>1894</v>
      </c>
      <c r="D215" s="1" t="s">
        <v>23</v>
      </c>
      <c r="E215" s="8">
        <v>2.93E8</v>
      </c>
      <c r="F215" s="1">
        <v>65.0</v>
      </c>
      <c r="G215" s="1" t="s">
        <v>39</v>
      </c>
      <c r="H215" s="1" t="str">
        <f t="shared" si="9"/>
        <v>9</v>
      </c>
      <c r="I215" s="7">
        <v>38461.0</v>
      </c>
      <c r="J215" s="1" t="s">
        <v>497</v>
      </c>
      <c r="K215" s="1"/>
      <c r="L215" s="1">
        <v>54.0</v>
      </c>
      <c r="M215" s="193"/>
      <c r="N215" s="193" t="s">
        <v>115</v>
      </c>
      <c r="O215" s="1" t="s">
        <v>344</v>
      </c>
      <c r="P215" s="1" t="s">
        <v>1898</v>
      </c>
      <c r="Q215" s="1" t="s">
        <v>1899</v>
      </c>
      <c r="R215" s="1" t="s">
        <v>1900</v>
      </c>
      <c r="S215" s="1" t="s">
        <v>1901</v>
      </c>
      <c r="T215" s="1" t="s">
        <v>1902</v>
      </c>
      <c r="AE215" s="65"/>
    </row>
    <row r="216">
      <c r="A216" s="121" t="s">
        <v>1051</v>
      </c>
      <c r="B216" s="1" t="s">
        <v>1053</v>
      </c>
      <c r="C216" s="1" t="s">
        <v>1056</v>
      </c>
      <c r="D216" s="1" t="s">
        <v>23</v>
      </c>
      <c r="E216" s="8">
        <v>2.96E8</v>
      </c>
      <c r="F216" s="1">
        <v>65.0</v>
      </c>
      <c r="G216" s="1" t="s">
        <v>39</v>
      </c>
      <c r="H216" s="1" t="str">
        <f t="shared" si="9"/>
        <v>9</v>
      </c>
      <c r="I216" s="7">
        <v>38453.0</v>
      </c>
      <c r="J216" s="1" t="s">
        <v>497</v>
      </c>
      <c r="K216" s="1" t="s">
        <v>1314</v>
      </c>
      <c r="L216" s="1">
        <v>65.0</v>
      </c>
      <c r="M216" s="193"/>
      <c r="N216" s="193" t="s">
        <v>343</v>
      </c>
      <c r="O216" s="1" t="s">
        <v>1063</v>
      </c>
      <c r="P216" s="1" t="s">
        <v>606</v>
      </c>
      <c r="Q216" s="1" t="s">
        <v>719</v>
      </c>
      <c r="R216" s="1" t="s">
        <v>1064</v>
      </c>
      <c r="S216" s="1" t="s">
        <v>1065</v>
      </c>
      <c r="T216" s="1">
        <v>7.073331604E9</v>
      </c>
      <c r="AE216" s="65"/>
    </row>
    <row r="217">
      <c r="A217" s="328" t="s">
        <v>1144</v>
      </c>
      <c r="B217" s="33" t="s">
        <v>94</v>
      </c>
      <c r="C217" s="33" t="s">
        <v>1147</v>
      </c>
      <c r="D217" s="33" t="s">
        <v>1055</v>
      </c>
      <c r="E217" s="34">
        <v>2.96E8</v>
      </c>
      <c r="F217" s="33">
        <v>75.0</v>
      </c>
      <c r="G217" s="33" t="s">
        <v>39</v>
      </c>
      <c r="H217" s="33" t="str">
        <f t="shared" si="9"/>
        <v>9</v>
      </c>
      <c r="I217" s="32">
        <v>38428.0</v>
      </c>
      <c r="J217" s="33" t="s">
        <v>1057</v>
      </c>
      <c r="K217" s="33" t="s">
        <v>1314</v>
      </c>
      <c r="L217" s="33">
        <v>99.0</v>
      </c>
      <c r="M217" s="200"/>
      <c r="N217" s="200" t="s">
        <v>115</v>
      </c>
      <c r="O217" s="33" t="s">
        <v>2526</v>
      </c>
      <c r="P217" s="33" t="s">
        <v>2527</v>
      </c>
      <c r="Q217" s="33" t="s">
        <v>235</v>
      </c>
      <c r="R217" s="33" t="s">
        <v>2557</v>
      </c>
      <c r="S217" s="33" t="s">
        <v>2558</v>
      </c>
      <c r="T217" s="33" t="s">
        <v>2559</v>
      </c>
      <c r="U217" s="120"/>
      <c r="V217" s="120"/>
      <c r="W217" s="120"/>
      <c r="X217" s="120"/>
      <c r="Y217" s="120"/>
      <c r="Z217" s="120"/>
      <c r="AA217" s="120"/>
      <c r="AB217" s="120"/>
      <c r="AC217" s="120"/>
      <c r="AD217" s="120"/>
      <c r="AE217" s="108"/>
    </row>
    <row r="218">
      <c r="A218" s="121" t="s">
        <v>2498</v>
      </c>
      <c r="B218" s="1" t="s">
        <v>2505</v>
      </c>
      <c r="C218" s="1" t="s">
        <v>2499</v>
      </c>
      <c r="D218" s="1" t="s">
        <v>1055</v>
      </c>
      <c r="E218" s="8">
        <v>2.9E8</v>
      </c>
      <c r="F218" s="1">
        <v>75.0</v>
      </c>
      <c r="G218" s="1" t="s">
        <v>39</v>
      </c>
      <c r="H218" s="1" t="str">
        <f t="shared" si="9"/>
        <v>9</v>
      </c>
      <c r="I218" s="7">
        <v>38623.0</v>
      </c>
      <c r="J218" s="64"/>
      <c r="K218" s="1"/>
      <c r="L218" s="1">
        <v>56.0</v>
      </c>
      <c r="M218" s="193"/>
      <c r="N218" s="193" t="s">
        <v>2502</v>
      </c>
      <c r="O218" s="1" t="s">
        <v>328</v>
      </c>
      <c r="P218" s="1" t="s">
        <v>992</v>
      </c>
      <c r="Q218" s="1" t="s">
        <v>330</v>
      </c>
      <c r="R218" s="1" t="s">
        <v>331</v>
      </c>
      <c r="S218" s="1" t="s">
        <v>2503</v>
      </c>
      <c r="T218" s="1" t="s">
        <v>2504</v>
      </c>
      <c r="AE218" s="65"/>
    </row>
    <row r="219">
      <c r="A219" s="1" t="s">
        <v>2357</v>
      </c>
      <c r="B219" s="1" t="s">
        <v>2788</v>
      </c>
      <c r="C219" s="1" t="s">
        <v>2359</v>
      </c>
      <c r="D219" s="1" t="s">
        <v>1055</v>
      </c>
      <c r="E219" s="8">
        <v>2.94E8</v>
      </c>
      <c r="F219" s="1">
        <v>75.0</v>
      </c>
      <c r="G219" s="1" t="s">
        <v>39</v>
      </c>
      <c r="H219" s="1" t="str">
        <f t="shared" si="9"/>
        <v>9</v>
      </c>
      <c r="I219" s="7">
        <v>38662.0</v>
      </c>
      <c r="J219" s="1" t="s">
        <v>1057</v>
      </c>
      <c r="K219" s="1" t="s">
        <v>1314</v>
      </c>
      <c r="L219" s="1">
        <v>56.0</v>
      </c>
      <c r="M219" s="10"/>
      <c r="N219" s="10" t="s">
        <v>169</v>
      </c>
      <c r="O219" s="1" t="s">
        <v>1299</v>
      </c>
      <c r="P219" s="1" t="s">
        <v>2162</v>
      </c>
      <c r="Q219" s="1" t="s">
        <v>2360</v>
      </c>
      <c r="R219" s="1" t="s">
        <v>266</v>
      </c>
      <c r="S219" s="1" t="s">
        <v>2361</v>
      </c>
      <c r="T219" s="1" t="s">
        <v>2362</v>
      </c>
    </row>
    <row r="220">
      <c r="A220" s="328" t="s">
        <v>2822</v>
      </c>
      <c r="B220" s="33" t="s">
        <v>2823</v>
      </c>
      <c r="C220" s="33" t="s">
        <v>2824</v>
      </c>
      <c r="D220" s="33" t="s">
        <v>1055</v>
      </c>
      <c r="E220" s="34">
        <v>2.95E8</v>
      </c>
      <c r="F220" s="33">
        <v>75.0</v>
      </c>
      <c r="G220" s="33" t="s">
        <v>39</v>
      </c>
      <c r="H220" s="33" t="str">
        <f t="shared" si="9"/>
        <v>9</v>
      </c>
      <c r="I220" s="32">
        <v>38472.0</v>
      </c>
      <c r="J220" s="33" t="s">
        <v>1057</v>
      </c>
      <c r="K220" s="33" t="s">
        <v>1314</v>
      </c>
      <c r="L220" s="33">
        <v>64.0</v>
      </c>
      <c r="M220" s="104"/>
      <c r="N220" s="104" t="s">
        <v>169</v>
      </c>
      <c r="O220" s="33" t="s">
        <v>1299</v>
      </c>
      <c r="P220" s="33" t="s">
        <v>2162</v>
      </c>
      <c r="Q220" s="33" t="s">
        <v>2360</v>
      </c>
      <c r="R220" s="33" t="s">
        <v>266</v>
      </c>
      <c r="S220" s="33" t="s">
        <v>2829</v>
      </c>
      <c r="T220" s="33" t="s">
        <v>2830</v>
      </c>
      <c r="U220" s="120"/>
      <c r="V220" s="120"/>
      <c r="W220" s="120"/>
      <c r="X220" s="120"/>
      <c r="Y220" s="120"/>
      <c r="Z220" s="120"/>
      <c r="AA220" s="120"/>
      <c r="AB220" s="120"/>
      <c r="AC220" s="120"/>
      <c r="AD220" s="120"/>
      <c r="AE220" s="108"/>
    </row>
    <row r="221">
      <c r="A221" s="3" t="s">
        <v>166</v>
      </c>
      <c r="B221" s="3" t="s">
        <v>167</v>
      </c>
      <c r="C221" s="3" t="s">
        <v>168</v>
      </c>
      <c r="D221" s="3" t="s">
        <v>23</v>
      </c>
      <c r="E221" s="4">
        <v>2.89E8</v>
      </c>
      <c r="F221" s="3">
        <v>65.0</v>
      </c>
      <c r="G221" s="3" t="s">
        <v>39</v>
      </c>
      <c r="H221" s="3" t="str">
        <f t="shared" si="9"/>
        <v>9</v>
      </c>
      <c r="I221" s="2">
        <v>38708.0</v>
      </c>
      <c r="J221" s="3" t="s">
        <v>35</v>
      </c>
      <c r="K221" s="3">
        <v>59.4</v>
      </c>
      <c r="L221" s="3">
        <v>65.0</v>
      </c>
      <c r="M221" s="10" t="s">
        <v>1614</v>
      </c>
      <c r="N221" s="10" t="s">
        <v>169</v>
      </c>
      <c r="O221" s="3" t="s">
        <v>170</v>
      </c>
      <c r="P221" s="3" t="s">
        <v>143</v>
      </c>
      <c r="Q221" s="3" t="s">
        <v>144</v>
      </c>
      <c r="R221" s="3" t="s">
        <v>171</v>
      </c>
      <c r="S221" s="3" t="s">
        <v>172</v>
      </c>
      <c r="T221" s="3">
        <v>5.418901518E9</v>
      </c>
      <c r="U221" s="6"/>
      <c r="V221" s="6"/>
      <c r="W221" s="6"/>
      <c r="X221" s="6"/>
      <c r="Y221" s="6"/>
      <c r="Z221" s="6"/>
      <c r="AA221" s="6"/>
      <c r="AB221" s="6"/>
      <c r="AC221" s="6"/>
      <c r="AD221" s="6"/>
      <c r="AE221" s="6"/>
      <c r="AF221" s="6"/>
      <c r="AG221" s="6"/>
      <c r="AH221" s="6"/>
      <c r="AI221" s="6"/>
    </row>
    <row r="222">
      <c r="A222" s="28" t="s">
        <v>593</v>
      </c>
      <c r="B222" s="31" t="s">
        <v>1909</v>
      </c>
      <c r="C222" s="31" t="s">
        <v>1911</v>
      </c>
      <c r="D222" s="31" t="s">
        <v>23</v>
      </c>
      <c r="E222" s="36">
        <v>2.96E8</v>
      </c>
      <c r="F222" s="31">
        <v>65.0</v>
      </c>
      <c r="G222" s="31" t="s">
        <v>39</v>
      </c>
      <c r="H222" s="31" t="str">
        <f t="shared" si="9"/>
        <v>9</v>
      </c>
      <c r="I222" s="39">
        <v>38647.0</v>
      </c>
      <c r="J222" s="31" t="s">
        <v>497</v>
      </c>
      <c r="K222" s="31"/>
      <c r="L222" s="31">
        <v>72.0</v>
      </c>
      <c r="M222" s="329"/>
      <c r="N222" s="329" t="s">
        <v>78</v>
      </c>
      <c r="O222" s="31" t="s">
        <v>1063</v>
      </c>
      <c r="P222" s="31" t="s">
        <v>718</v>
      </c>
      <c r="Q222" s="31" t="s">
        <v>1399</v>
      </c>
      <c r="R222" s="31" t="s">
        <v>1919</v>
      </c>
      <c r="S222" s="31" t="s">
        <v>1920</v>
      </c>
      <c r="T222" s="31">
        <v>6.507437182E9</v>
      </c>
      <c r="U222" s="81"/>
      <c r="V222" s="81"/>
      <c r="W222" s="81"/>
      <c r="X222" s="81"/>
      <c r="Y222" s="81"/>
      <c r="Z222" s="81"/>
      <c r="AA222" s="81"/>
      <c r="AB222" s="81"/>
      <c r="AC222" s="81"/>
      <c r="AD222" s="81"/>
      <c r="AE222" s="81"/>
      <c r="AF222" s="81"/>
      <c r="AG222" s="81"/>
      <c r="AH222" s="81"/>
      <c r="AI222" s="177"/>
    </row>
    <row r="223">
      <c r="A223" s="328" t="s">
        <v>2363</v>
      </c>
      <c r="B223" s="33" t="s">
        <v>2797</v>
      </c>
      <c r="C223" s="33" t="s">
        <v>2365</v>
      </c>
      <c r="D223" s="33" t="s">
        <v>1055</v>
      </c>
      <c r="E223" s="34">
        <v>2.95E8</v>
      </c>
      <c r="F223" s="33">
        <v>75.0</v>
      </c>
      <c r="G223" s="33" t="s">
        <v>39</v>
      </c>
      <c r="H223" s="33" t="str">
        <f t="shared" si="9"/>
        <v>9</v>
      </c>
      <c r="I223" s="32">
        <v>38609.0</v>
      </c>
      <c r="J223" s="33" t="s">
        <v>1057</v>
      </c>
      <c r="K223" s="33" t="s">
        <v>1314</v>
      </c>
      <c r="L223" s="33">
        <v>84.0</v>
      </c>
      <c r="M223" s="104"/>
      <c r="N223" s="104" t="s">
        <v>2798</v>
      </c>
      <c r="O223" s="33" t="s">
        <v>1299</v>
      </c>
      <c r="P223" s="33" t="s">
        <v>2162</v>
      </c>
      <c r="Q223" s="33" t="s">
        <v>2366</v>
      </c>
      <c r="R223" s="33" t="s">
        <v>266</v>
      </c>
      <c r="S223" s="33" t="s">
        <v>2367</v>
      </c>
      <c r="T223" s="33" t="s">
        <v>2368</v>
      </c>
      <c r="U223" s="120"/>
      <c r="V223" s="120"/>
      <c r="W223" s="120"/>
      <c r="X223" s="120"/>
      <c r="Y223" s="120"/>
      <c r="Z223" s="120"/>
      <c r="AA223" s="120"/>
      <c r="AB223" s="120"/>
      <c r="AC223" s="120"/>
      <c r="AD223" s="120"/>
      <c r="AE223" s="120"/>
      <c r="AF223" s="120"/>
      <c r="AG223" s="120"/>
      <c r="AH223" s="120"/>
      <c r="AI223" s="108"/>
    </row>
    <row r="224">
      <c r="A224" s="84" t="s">
        <v>2714</v>
      </c>
      <c r="B224" s="3" t="s">
        <v>622</v>
      </c>
      <c r="C224" s="3" t="s">
        <v>2715</v>
      </c>
      <c r="D224" s="3" t="s">
        <v>1055</v>
      </c>
      <c r="E224" s="4">
        <v>2.94E8</v>
      </c>
      <c r="F224" s="3">
        <v>75.0</v>
      </c>
      <c r="G224" s="3" t="s">
        <v>39</v>
      </c>
      <c r="H224" s="3" t="str">
        <f t="shared" si="9"/>
        <v>10</v>
      </c>
      <c r="I224" s="2">
        <v>38067.0</v>
      </c>
      <c r="J224" s="3" t="s">
        <v>1057</v>
      </c>
      <c r="K224" s="3">
        <v>87.0</v>
      </c>
      <c r="L224" s="3">
        <v>84.0</v>
      </c>
      <c r="M224" s="3" t="s">
        <v>1614</v>
      </c>
      <c r="N224" s="3" t="s">
        <v>2201</v>
      </c>
      <c r="O224" s="3" t="s">
        <v>2717</v>
      </c>
      <c r="P224" s="3" t="s">
        <v>2718</v>
      </c>
      <c r="Q224" s="3" t="s">
        <v>2719</v>
      </c>
      <c r="R224" s="3" t="s">
        <v>205</v>
      </c>
      <c r="S224" s="3" t="s">
        <v>2720</v>
      </c>
      <c r="T224" s="3" t="s">
        <v>2721</v>
      </c>
      <c r="U224" s="6"/>
      <c r="AE224" s="65"/>
    </row>
    <row r="225">
      <c r="A225" s="121" t="s">
        <v>816</v>
      </c>
      <c r="B225" s="1" t="s">
        <v>467</v>
      </c>
      <c r="C225" s="1" t="s">
        <v>817</v>
      </c>
      <c r="D225" s="1" t="s">
        <v>23</v>
      </c>
      <c r="E225" s="8">
        <v>2.96E8</v>
      </c>
      <c r="F225" s="1">
        <v>65.0</v>
      </c>
      <c r="G225" s="1" t="s">
        <v>39</v>
      </c>
      <c r="H225" s="1" t="str">
        <f t="shared" si="9"/>
        <v>10</v>
      </c>
      <c r="I225" s="7">
        <v>38012.0</v>
      </c>
      <c r="J225" s="1" t="s">
        <v>497</v>
      </c>
      <c r="K225" s="1"/>
      <c r="L225" s="1">
        <v>65.5</v>
      </c>
      <c r="M225" s="1"/>
      <c r="N225" s="1" t="s">
        <v>298</v>
      </c>
      <c r="O225" s="1" t="s">
        <v>402</v>
      </c>
      <c r="P225" s="1" t="s">
        <v>818</v>
      </c>
      <c r="Q225" s="1" t="s">
        <v>746</v>
      </c>
      <c r="R225" s="1" t="s">
        <v>689</v>
      </c>
      <c r="S225" s="1" t="s">
        <v>819</v>
      </c>
      <c r="T225" s="1" t="s">
        <v>820</v>
      </c>
      <c r="AE225" s="65"/>
    </row>
    <row r="226">
      <c r="A226" s="121" t="s">
        <v>2488</v>
      </c>
      <c r="B226" s="1" t="s">
        <v>2489</v>
      </c>
      <c r="C226" s="1" t="s">
        <v>2490</v>
      </c>
      <c r="D226" s="1" t="s">
        <v>1055</v>
      </c>
      <c r="E226" s="8">
        <v>2.9E8</v>
      </c>
      <c r="F226" s="1">
        <v>75.0</v>
      </c>
      <c r="G226" s="1" t="s">
        <v>39</v>
      </c>
      <c r="H226" s="1" t="str">
        <f t="shared" si="9"/>
        <v>10</v>
      </c>
      <c r="I226" s="7">
        <v>38039.0</v>
      </c>
      <c r="J226" s="64"/>
      <c r="K226" s="1"/>
      <c r="L226" s="1">
        <v>57.0</v>
      </c>
      <c r="M226" s="1"/>
      <c r="N226" s="1" t="s">
        <v>2491</v>
      </c>
      <c r="O226" s="1" t="s">
        <v>2492</v>
      </c>
      <c r="P226" s="1" t="s">
        <v>2493</v>
      </c>
      <c r="Q226" s="1" t="s">
        <v>235</v>
      </c>
      <c r="R226" s="1" t="s">
        <v>354</v>
      </c>
      <c r="S226" s="1" t="s">
        <v>2494</v>
      </c>
      <c r="T226" s="1">
        <v>5.10303043E9</v>
      </c>
      <c r="AE226" s="65"/>
    </row>
    <row r="227">
      <c r="A227" s="328" t="s">
        <v>684</v>
      </c>
      <c r="B227" s="33" t="s">
        <v>691</v>
      </c>
      <c r="C227" s="33" t="s">
        <v>686</v>
      </c>
      <c r="D227" s="33" t="s">
        <v>23</v>
      </c>
      <c r="E227" s="34">
        <v>2.95E8</v>
      </c>
      <c r="F227" s="33">
        <v>65.0</v>
      </c>
      <c r="G227" s="33" t="s">
        <v>39</v>
      </c>
      <c r="H227" s="33" t="str">
        <f t="shared" si="9"/>
        <v>10</v>
      </c>
      <c r="I227" s="32">
        <v>38314.0</v>
      </c>
      <c r="J227" s="33" t="s">
        <v>497</v>
      </c>
      <c r="K227" s="33">
        <v>57.0</v>
      </c>
      <c r="L227" s="33">
        <v>55.0</v>
      </c>
      <c r="M227" s="33" t="s">
        <v>1098</v>
      </c>
      <c r="N227" s="33" t="s">
        <v>687</v>
      </c>
      <c r="O227" s="33" t="s">
        <v>402</v>
      </c>
      <c r="P227" s="33" t="s">
        <v>403</v>
      </c>
      <c r="Q227" s="33" t="s">
        <v>688</v>
      </c>
      <c r="R227" s="33" t="s">
        <v>689</v>
      </c>
      <c r="S227" s="33" t="s">
        <v>690</v>
      </c>
      <c r="T227" s="33">
        <v>2.095182393E9</v>
      </c>
      <c r="U227" s="120"/>
      <c r="V227" s="120"/>
      <c r="W227" s="120"/>
      <c r="X227" s="120"/>
      <c r="Y227" s="120"/>
      <c r="Z227" s="120"/>
      <c r="AA227" s="120"/>
      <c r="AB227" s="120"/>
      <c r="AC227" s="120"/>
      <c r="AD227" s="120"/>
      <c r="AE227" s="108"/>
    </row>
    <row r="228">
      <c r="A228" s="28" t="s">
        <v>906</v>
      </c>
      <c r="B228" s="31" t="s">
        <v>907</v>
      </c>
      <c r="C228" s="31" t="s">
        <v>908</v>
      </c>
      <c r="D228" s="31" t="s">
        <v>23</v>
      </c>
      <c r="E228" s="36">
        <v>2.96E8</v>
      </c>
      <c r="F228" s="31">
        <v>65.0</v>
      </c>
      <c r="G228" s="31" t="s">
        <v>39</v>
      </c>
      <c r="H228" s="31" t="str">
        <f t="shared" si="9"/>
        <v>10</v>
      </c>
      <c r="I228" s="39">
        <v>38076.0</v>
      </c>
      <c r="J228" s="31" t="s">
        <v>497</v>
      </c>
      <c r="K228" s="31"/>
      <c r="L228" s="31">
        <v>98.0</v>
      </c>
      <c r="M228" s="31"/>
      <c r="N228" s="31" t="s">
        <v>687</v>
      </c>
      <c r="O228" s="31" t="s">
        <v>909</v>
      </c>
      <c r="P228" s="31" t="s">
        <v>910</v>
      </c>
      <c r="Q228" s="31" t="s">
        <v>739</v>
      </c>
      <c r="R228" s="31" t="s">
        <v>681</v>
      </c>
      <c r="S228" s="31" t="s">
        <v>911</v>
      </c>
      <c r="T228" s="31" t="s">
        <v>912</v>
      </c>
      <c r="U228" s="81"/>
      <c r="V228" s="169"/>
      <c r="W228" s="169"/>
      <c r="X228" s="169"/>
      <c r="Y228" s="169"/>
      <c r="Z228" s="169"/>
      <c r="AA228" s="169"/>
      <c r="AB228" s="169"/>
      <c r="AC228" s="169"/>
      <c r="AD228" s="169"/>
      <c r="AE228" s="83"/>
      <c r="AF228" s="6"/>
      <c r="AG228" s="6"/>
      <c r="AH228" s="6"/>
      <c r="AI228" s="6"/>
    </row>
    <row r="229">
      <c r="A229" s="121" t="s">
        <v>2951</v>
      </c>
      <c r="B229" s="1" t="s">
        <v>554</v>
      </c>
      <c r="C229" s="1" t="s">
        <v>2952</v>
      </c>
      <c r="D229" s="1" t="s">
        <v>1055</v>
      </c>
      <c r="E229" s="8">
        <v>2.96E8</v>
      </c>
      <c r="F229" s="1">
        <v>75.0</v>
      </c>
      <c r="G229" s="1" t="s">
        <v>39</v>
      </c>
      <c r="H229" s="1" t="str">
        <f t="shared" si="9"/>
        <v>10</v>
      </c>
      <c r="I229" s="7">
        <v>38087.0</v>
      </c>
      <c r="J229" s="1" t="s">
        <v>1057</v>
      </c>
      <c r="K229" s="1">
        <v>56.0</v>
      </c>
      <c r="L229" s="1">
        <v>60.0</v>
      </c>
      <c r="M229" s="141" t="s">
        <v>1098</v>
      </c>
      <c r="N229" s="141" t="s">
        <v>199</v>
      </c>
      <c r="O229" s="1" t="s">
        <v>2953</v>
      </c>
      <c r="P229" s="1" t="s">
        <v>718</v>
      </c>
      <c r="Q229" s="1" t="s">
        <v>2954</v>
      </c>
      <c r="R229" s="1" t="s">
        <v>2955</v>
      </c>
      <c r="S229" s="1" t="s">
        <v>2956</v>
      </c>
      <c r="T229" s="1">
        <v>9.2060255E9</v>
      </c>
      <c r="AE229" s="65"/>
    </row>
    <row r="230">
      <c r="A230" s="328" t="s">
        <v>2096</v>
      </c>
      <c r="B230" s="33" t="s">
        <v>545</v>
      </c>
      <c r="C230" s="33" t="s">
        <v>2099</v>
      </c>
      <c r="D230" s="33" t="s">
        <v>23</v>
      </c>
      <c r="E230" s="34">
        <v>2.78E8</v>
      </c>
      <c r="F230" s="33">
        <v>65.0</v>
      </c>
      <c r="G230" s="33" t="s">
        <v>39</v>
      </c>
      <c r="H230" s="33" t="str">
        <f t="shared" si="9"/>
        <v>10</v>
      </c>
      <c r="I230" s="32">
        <v>38250.0</v>
      </c>
      <c r="J230" s="33" t="s">
        <v>497</v>
      </c>
      <c r="K230" s="33">
        <v>65.0</v>
      </c>
      <c r="L230" s="33">
        <v>63.0</v>
      </c>
      <c r="M230" s="142" t="s">
        <v>1098</v>
      </c>
      <c r="N230" s="142" t="s">
        <v>49</v>
      </c>
      <c r="O230" s="33" t="s">
        <v>41</v>
      </c>
      <c r="P230" s="33" t="s">
        <v>2100</v>
      </c>
      <c r="Q230" s="33" t="s">
        <v>73</v>
      </c>
      <c r="R230" s="33" t="s">
        <v>44</v>
      </c>
      <c r="S230" s="33" t="s">
        <v>2102</v>
      </c>
      <c r="T230" s="33" t="s">
        <v>2103</v>
      </c>
      <c r="U230" s="120"/>
      <c r="V230" s="120"/>
      <c r="W230" s="120"/>
      <c r="X230" s="120"/>
      <c r="Y230" s="120"/>
      <c r="Z230" s="120"/>
      <c r="AA230" s="120"/>
      <c r="AB230" s="120"/>
      <c r="AC230" s="120"/>
      <c r="AD230" s="120"/>
      <c r="AE230" s="108"/>
    </row>
    <row r="231">
      <c r="A231" s="246" t="s">
        <v>674</v>
      </c>
      <c r="B231" s="267" t="s">
        <v>675</v>
      </c>
      <c r="C231" s="267" t="s">
        <v>676</v>
      </c>
      <c r="D231" s="267" t="s">
        <v>23</v>
      </c>
      <c r="E231" s="269">
        <v>2.95E8</v>
      </c>
      <c r="F231" s="267">
        <v>65.0</v>
      </c>
      <c r="G231" s="267" t="s">
        <v>39</v>
      </c>
      <c r="H231" s="267" t="str">
        <f t="shared" si="9"/>
        <v>10</v>
      </c>
      <c r="I231" s="325">
        <v>38242.0</v>
      </c>
      <c r="J231" s="267" t="s">
        <v>497</v>
      </c>
      <c r="K231" s="267">
        <v>71.0</v>
      </c>
      <c r="L231" s="267">
        <v>65.0</v>
      </c>
      <c r="M231" s="327" t="s">
        <v>1614</v>
      </c>
      <c r="N231" s="327" t="s">
        <v>199</v>
      </c>
      <c r="O231" s="267" t="s">
        <v>678</v>
      </c>
      <c r="P231" s="267" t="s">
        <v>679</v>
      </c>
      <c r="Q231" s="267" t="s">
        <v>680</v>
      </c>
      <c r="R231" s="267" t="s">
        <v>681</v>
      </c>
      <c r="S231" s="267" t="s">
        <v>682</v>
      </c>
      <c r="T231" s="267" t="s">
        <v>683</v>
      </c>
      <c r="U231" s="82"/>
      <c r="V231" s="81"/>
      <c r="W231" s="81"/>
      <c r="X231" s="81"/>
      <c r="Y231" s="81"/>
      <c r="Z231" s="81"/>
      <c r="AA231" s="81"/>
      <c r="AB231" s="81"/>
      <c r="AC231" s="81"/>
      <c r="AD231" s="81"/>
      <c r="AE231" s="177"/>
    </row>
    <row r="232">
      <c r="A232" s="121" t="s">
        <v>1050</v>
      </c>
      <c r="B232" s="1" t="s">
        <v>3051</v>
      </c>
      <c r="C232" s="1" t="s">
        <v>1054</v>
      </c>
      <c r="D232" s="1" t="s">
        <v>1055</v>
      </c>
      <c r="E232" s="8">
        <v>2.96E8</v>
      </c>
      <c r="F232" s="1">
        <v>75.0</v>
      </c>
      <c r="G232" s="1" t="s">
        <v>39</v>
      </c>
      <c r="H232" s="1" t="str">
        <f t="shared" si="9"/>
        <v>10</v>
      </c>
      <c r="I232" s="7">
        <v>38106.0</v>
      </c>
      <c r="J232" s="1" t="s">
        <v>1057</v>
      </c>
      <c r="K232" s="1" t="s">
        <v>1314</v>
      </c>
      <c r="L232" s="1">
        <v>66.0</v>
      </c>
      <c r="M232" s="141"/>
      <c r="N232" s="141" t="s">
        <v>49</v>
      </c>
      <c r="O232" s="1" t="s">
        <v>1058</v>
      </c>
      <c r="P232" s="1" t="s">
        <v>421</v>
      </c>
      <c r="Q232" s="1" t="s">
        <v>1059</v>
      </c>
      <c r="R232" s="1" t="s">
        <v>331</v>
      </c>
      <c r="S232" s="1" t="s">
        <v>1060</v>
      </c>
      <c r="T232" s="1" t="s">
        <v>1061</v>
      </c>
      <c r="AE232" s="65"/>
    </row>
    <row r="233">
      <c r="A233" s="28" t="s">
        <v>3076</v>
      </c>
      <c r="B233" s="31" t="s">
        <v>3077</v>
      </c>
      <c r="C233" s="31" t="s">
        <v>3078</v>
      </c>
      <c r="D233" s="31" t="s">
        <v>1055</v>
      </c>
      <c r="E233" s="36">
        <v>2.96E8</v>
      </c>
      <c r="F233" s="31">
        <v>75.0</v>
      </c>
      <c r="G233" s="31" t="s">
        <v>39</v>
      </c>
      <c r="H233" s="31" t="str">
        <f t="shared" si="9"/>
        <v>10</v>
      </c>
      <c r="I233" s="39">
        <v>38111.0</v>
      </c>
      <c r="J233" s="31" t="s">
        <v>1057</v>
      </c>
      <c r="K233" s="31" t="s">
        <v>1314</v>
      </c>
      <c r="L233" s="31">
        <v>80.0</v>
      </c>
      <c r="M233" s="327"/>
      <c r="N233" s="327" t="s">
        <v>49</v>
      </c>
      <c r="O233" s="31" t="s">
        <v>328</v>
      </c>
      <c r="P233" s="31" t="s">
        <v>3079</v>
      </c>
      <c r="Q233" s="31" t="s">
        <v>3080</v>
      </c>
      <c r="R233" s="31" t="s">
        <v>3081</v>
      </c>
      <c r="S233" s="31" t="s">
        <v>3082</v>
      </c>
      <c r="T233" s="31">
        <v>4.088492667E9</v>
      </c>
      <c r="U233" s="81"/>
      <c r="V233" s="81"/>
      <c r="W233" s="81"/>
      <c r="X233" s="81"/>
      <c r="Y233" s="81"/>
      <c r="Z233" s="81"/>
      <c r="AA233" s="81"/>
      <c r="AB233" s="81"/>
      <c r="AC233" s="81"/>
      <c r="AD233" s="81"/>
      <c r="AE233" s="81"/>
      <c r="AF233" s="81"/>
      <c r="AG233" s="81"/>
      <c r="AH233" s="81"/>
      <c r="AI233" s="177"/>
    </row>
    <row r="234">
      <c r="A234" s="121" t="s">
        <v>1066</v>
      </c>
      <c r="B234" s="1" t="s">
        <v>1157</v>
      </c>
      <c r="C234" s="1" t="s">
        <v>1146</v>
      </c>
      <c r="D234" s="1" t="s">
        <v>23</v>
      </c>
      <c r="E234" s="8">
        <v>2.96E8</v>
      </c>
      <c r="F234" s="1">
        <v>65.0</v>
      </c>
      <c r="G234" s="1" t="s">
        <v>39</v>
      </c>
      <c r="H234" s="1" t="str">
        <f t="shared" si="9"/>
        <v>10</v>
      </c>
      <c r="I234" s="7">
        <v>38336.0</v>
      </c>
      <c r="J234" s="1" t="s">
        <v>497</v>
      </c>
      <c r="K234" s="1">
        <v>83.0</v>
      </c>
      <c r="L234" s="1">
        <v>82.0</v>
      </c>
      <c r="M234" s="141" t="s">
        <v>1614</v>
      </c>
      <c r="N234" s="141" t="s">
        <v>49</v>
      </c>
      <c r="O234" s="1" t="s">
        <v>865</v>
      </c>
      <c r="P234" s="1" t="s">
        <v>1152</v>
      </c>
      <c r="Q234" s="1" t="s">
        <v>1072</v>
      </c>
      <c r="R234" s="1" t="s">
        <v>959</v>
      </c>
      <c r="S234" s="1" t="s">
        <v>1153</v>
      </c>
      <c r="T234" s="1" t="s">
        <v>1154</v>
      </c>
      <c r="AI234" s="65"/>
    </row>
    <row r="235">
      <c r="A235" s="121" t="s">
        <v>512</v>
      </c>
      <c r="B235" s="1" t="s">
        <v>95</v>
      </c>
      <c r="C235" s="1" t="s">
        <v>514</v>
      </c>
      <c r="D235" s="1" t="s">
        <v>1055</v>
      </c>
      <c r="E235" s="8">
        <v>2.94E8</v>
      </c>
      <c r="F235" s="1">
        <v>75.0</v>
      </c>
      <c r="G235" s="1" t="s">
        <v>39</v>
      </c>
      <c r="H235" s="1" t="str">
        <f t="shared" si="9"/>
        <v>10</v>
      </c>
      <c r="I235" s="7">
        <v>38282.0</v>
      </c>
      <c r="J235" s="1" t="s">
        <v>1057</v>
      </c>
      <c r="K235" s="1" t="s">
        <v>1314</v>
      </c>
      <c r="L235" s="1">
        <v>79.0</v>
      </c>
      <c r="M235" s="141"/>
      <c r="N235" s="141" t="s">
        <v>2703</v>
      </c>
      <c r="O235" s="1" t="s">
        <v>58</v>
      </c>
      <c r="P235" s="1" t="s">
        <v>516</v>
      </c>
      <c r="Q235" s="1" t="s">
        <v>517</v>
      </c>
      <c r="R235" s="1">
        <v>94040.0</v>
      </c>
      <c r="S235" s="1" t="s">
        <v>518</v>
      </c>
      <c r="T235" s="1">
        <v>4.258913519E9</v>
      </c>
      <c r="AI235" s="65"/>
    </row>
    <row r="236">
      <c r="A236" s="121" t="s">
        <v>1937</v>
      </c>
      <c r="B236" s="1" t="s">
        <v>1938</v>
      </c>
      <c r="C236" s="1" t="s">
        <v>1939</v>
      </c>
      <c r="D236" s="1" t="s">
        <v>23</v>
      </c>
      <c r="E236" s="8">
        <v>2.92E8</v>
      </c>
      <c r="F236" s="1">
        <v>65.0</v>
      </c>
      <c r="G236" s="1" t="s">
        <v>39</v>
      </c>
      <c r="H236" s="1" t="str">
        <f t="shared" si="9"/>
        <v>10</v>
      </c>
      <c r="I236" s="7">
        <v>38164.0</v>
      </c>
      <c r="J236" s="1" t="s">
        <v>497</v>
      </c>
      <c r="K236" s="1"/>
      <c r="L236" s="1">
        <v>62.0</v>
      </c>
      <c r="M236" s="141"/>
      <c r="N236" s="141" t="s">
        <v>1940</v>
      </c>
      <c r="O236" s="1" t="s">
        <v>583</v>
      </c>
      <c r="P236" s="1" t="s">
        <v>1941</v>
      </c>
      <c r="Q236" s="1" t="s">
        <v>1942</v>
      </c>
      <c r="R236" s="1" t="s">
        <v>1943</v>
      </c>
      <c r="S236" s="1" t="s">
        <v>1944</v>
      </c>
      <c r="T236" s="1">
        <v>9.166871841E9</v>
      </c>
      <c r="AI236" s="65"/>
    </row>
    <row r="237">
      <c r="A237" s="84" t="s">
        <v>253</v>
      </c>
      <c r="B237" s="3" t="s">
        <v>254</v>
      </c>
      <c r="C237" s="3" t="s">
        <v>255</v>
      </c>
      <c r="D237" s="3" t="s">
        <v>23</v>
      </c>
      <c r="E237" s="4">
        <v>2.9E8</v>
      </c>
      <c r="F237" s="3">
        <v>65.0</v>
      </c>
      <c r="G237" s="3" t="s">
        <v>39</v>
      </c>
      <c r="H237" s="3" t="str">
        <f t="shared" si="9"/>
        <v>10</v>
      </c>
      <c r="I237" s="2">
        <v>38061.0</v>
      </c>
      <c r="J237" s="3" t="s">
        <v>35</v>
      </c>
      <c r="K237" s="3">
        <v>58.8</v>
      </c>
      <c r="L237" s="3">
        <v>58.0</v>
      </c>
      <c r="M237" s="86" t="s">
        <v>1614</v>
      </c>
      <c r="N237" s="86" t="s">
        <v>97</v>
      </c>
      <c r="O237" s="3" t="s">
        <v>256</v>
      </c>
      <c r="P237" s="3" t="s">
        <v>28</v>
      </c>
      <c r="Q237" s="3" t="s">
        <v>257</v>
      </c>
      <c r="R237" s="3" t="s">
        <v>30</v>
      </c>
      <c r="S237" s="3" t="s">
        <v>258</v>
      </c>
      <c r="T237" s="3">
        <v>5.5992811998E10</v>
      </c>
      <c r="U237" s="6"/>
      <c r="AI237" s="65"/>
    </row>
    <row r="238">
      <c r="A238" s="121" t="s">
        <v>3072</v>
      </c>
      <c r="B238" s="1" t="s">
        <v>1722</v>
      </c>
      <c r="C238" s="1" t="s">
        <v>3073</v>
      </c>
      <c r="D238" s="1" t="s">
        <v>1055</v>
      </c>
      <c r="E238" s="8">
        <v>2.96E8</v>
      </c>
      <c r="F238" s="1">
        <v>75.0</v>
      </c>
      <c r="G238" s="1" t="s">
        <v>39</v>
      </c>
      <c r="H238" s="1" t="str">
        <f t="shared" si="9"/>
        <v>10</v>
      </c>
      <c r="I238" s="7">
        <v>38328.0</v>
      </c>
      <c r="J238" s="1" t="s">
        <v>1057</v>
      </c>
      <c r="K238" s="1">
        <v>70.2</v>
      </c>
      <c r="L238" s="1">
        <v>68.0</v>
      </c>
      <c r="M238" s="86" t="s">
        <v>1614</v>
      </c>
      <c r="N238" s="86" t="s">
        <v>26</v>
      </c>
      <c r="O238" s="1" t="s">
        <v>3074</v>
      </c>
      <c r="P238" s="1" t="s">
        <v>2351</v>
      </c>
      <c r="Q238" s="1" t="s">
        <v>2352</v>
      </c>
      <c r="R238" s="1" t="s">
        <v>2513</v>
      </c>
      <c r="S238" s="1" t="s">
        <v>3075</v>
      </c>
      <c r="T238" s="1">
        <v>4.158669181E9</v>
      </c>
      <c r="AI238" s="65"/>
    </row>
    <row r="239">
      <c r="A239" s="121" t="s">
        <v>634</v>
      </c>
      <c r="B239" s="1" t="s">
        <v>635</v>
      </c>
      <c r="C239" s="1" t="s">
        <v>636</v>
      </c>
      <c r="D239" s="1" t="s">
        <v>23</v>
      </c>
      <c r="E239" s="8">
        <v>2.95E8</v>
      </c>
      <c r="F239" s="1">
        <v>65.0</v>
      </c>
      <c r="G239" s="1" t="s">
        <v>39</v>
      </c>
      <c r="H239" s="1" t="str">
        <f t="shared" si="9"/>
        <v>10</v>
      </c>
      <c r="I239" s="7">
        <v>38350.0</v>
      </c>
      <c r="J239" s="1" t="s">
        <v>497</v>
      </c>
      <c r="K239" s="1">
        <v>88.0</v>
      </c>
      <c r="L239" s="1">
        <v>87.0</v>
      </c>
      <c r="M239" s="86" t="s">
        <v>1098</v>
      </c>
      <c r="N239" s="86" t="s">
        <v>26</v>
      </c>
      <c r="O239" s="1" t="s">
        <v>637</v>
      </c>
      <c r="P239" s="1" t="s">
        <v>606</v>
      </c>
      <c r="Q239" s="1" t="s">
        <v>638</v>
      </c>
      <c r="R239" s="1" t="s">
        <v>639</v>
      </c>
      <c r="S239" s="1" t="s">
        <v>640</v>
      </c>
      <c r="T239" s="1">
        <v>4.086552236E9</v>
      </c>
      <c r="AI239" s="65"/>
    </row>
    <row r="240">
      <c r="A240" s="328" t="s">
        <v>69</v>
      </c>
      <c r="B240" s="33" t="s">
        <v>2167</v>
      </c>
      <c r="C240" s="33" t="s">
        <v>71</v>
      </c>
      <c r="D240" s="33" t="s">
        <v>1055</v>
      </c>
      <c r="E240" s="34">
        <v>2.8E8</v>
      </c>
      <c r="F240" s="33">
        <v>75.0</v>
      </c>
      <c r="G240" s="33" t="s">
        <v>39</v>
      </c>
      <c r="H240" s="33" t="str">
        <f t="shared" si="9"/>
        <v>10</v>
      </c>
      <c r="I240" s="32">
        <v>38280.0</v>
      </c>
      <c r="J240" s="30"/>
      <c r="K240" s="33">
        <v>61.0</v>
      </c>
      <c r="L240" s="33">
        <v>61.0</v>
      </c>
      <c r="M240" s="140" t="s">
        <v>1098</v>
      </c>
      <c r="N240" s="140" t="s">
        <v>72</v>
      </c>
      <c r="O240" s="33" t="s">
        <v>58</v>
      </c>
      <c r="P240" s="33" t="s">
        <v>59</v>
      </c>
      <c r="Q240" s="33" t="s">
        <v>73</v>
      </c>
      <c r="R240" s="33" t="s">
        <v>44</v>
      </c>
      <c r="S240" s="33" t="s">
        <v>74</v>
      </c>
      <c r="T240" s="33">
        <v>5.103644822E9</v>
      </c>
      <c r="U240" s="120"/>
      <c r="V240" s="120"/>
      <c r="W240" s="120"/>
      <c r="X240" s="120"/>
      <c r="Y240" s="120"/>
      <c r="Z240" s="120"/>
      <c r="AA240" s="120"/>
      <c r="AB240" s="120"/>
      <c r="AC240" s="120"/>
      <c r="AD240" s="120"/>
      <c r="AE240" s="120"/>
      <c r="AF240" s="120"/>
      <c r="AG240" s="120"/>
      <c r="AH240" s="120"/>
      <c r="AI240" s="108"/>
    </row>
    <row r="241">
      <c r="A241" s="121" t="s">
        <v>2925</v>
      </c>
      <c r="B241" s="1" t="s">
        <v>94</v>
      </c>
      <c r="C241" s="1" t="s">
        <v>2927</v>
      </c>
      <c r="D241" s="1" t="s">
        <v>1055</v>
      </c>
      <c r="E241" s="8">
        <v>2.96E8</v>
      </c>
      <c r="F241" s="1">
        <v>75.0</v>
      </c>
      <c r="G241" s="1" t="s">
        <v>39</v>
      </c>
      <c r="H241" s="1" t="str">
        <f t="shared" si="9"/>
        <v>10</v>
      </c>
      <c r="I241" s="7">
        <v>38277.0</v>
      </c>
      <c r="J241" s="1" t="s">
        <v>1057</v>
      </c>
      <c r="K241" s="1">
        <v>68.0</v>
      </c>
      <c r="L241" s="1">
        <v>68.0</v>
      </c>
      <c r="M241" s="141" t="s">
        <v>1098</v>
      </c>
      <c r="N241" s="141" t="s">
        <v>2928</v>
      </c>
      <c r="O241" s="1" t="s">
        <v>2220</v>
      </c>
      <c r="P241" s="1" t="s">
        <v>2929</v>
      </c>
      <c r="Q241" s="1" t="s">
        <v>2176</v>
      </c>
      <c r="R241" s="1" t="s">
        <v>2930</v>
      </c>
      <c r="S241" s="1" t="s">
        <v>2931</v>
      </c>
      <c r="T241" s="1" t="s">
        <v>2932</v>
      </c>
      <c r="V241" s="6"/>
      <c r="W241" s="6"/>
      <c r="X241" s="6"/>
      <c r="Y241" s="6"/>
      <c r="Z241" s="6"/>
      <c r="AA241" s="6"/>
      <c r="AB241" s="6"/>
      <c r="AC241" s="6"/>
      <c r="AD241" s="6"/>
      <c r="AE241" s="89"/>
      <c r="AF241" s="6"/>
      <c r="AG241" s="6"/>
      <c r="AH241" s="6"/>
      <c r="AI241" s="6"/>
    </row>
    <row r="242">
      <c r="A242" s="121" t="s">
        <v>1904</v>
      </c>
      <c r="B242" s="1" t="s">
        <v>94</v>
      </c>
      <c r="C242" s="1" t="s">
        <v>1906</v>
      </c>
      <c r="D242" s="1" t="s">
        <v>1055</v>
      </c>
      <c r="E242" s="8">
        <v>2.9E8</v>
      </c>
      <c r="F242" s="1">
        <v>75.0</v>
      </c>
      <c r="G242" s="1" t="s">
        <v>39</v>
      </c>
      <c r="H242" s="1" t="str">
        <f t="shared" si="9"/>
        <v>10</v>
      </c>
      <c r="I242" s="7">
        <v>37996.0</v>
      </c>
      <c r="J242" s="64"/>
      <c r="K242" s="1">
        <v>92.0</v>
      </c>
      <c r="L242" s="1">
        <v>91.0</v>
      </c>
      <c r="M242" s="141" t="s">
        <v>1098</v>
      </c>
      <c r="N242" s="141" t="s">
        <v>2496</v>
      </c>
      <c r="O242" s="1" t="s">
        <v>1910</v>
      </c>
      <c r="P242" s="1" t="s">
        <v>1912</v>
      </c>
      <c r="Q242" s="1" t="s">
        <v>1913</v>
      </c>
      <c r="R242" s="1" t="s">
        <v>2497</v>
      </c>
      <c r="S242" s="1" t="s">
        <v>1915</v>
      </c>
      <c r="T242" s="1" t="s">
        <v>1916</v>
      </c>
      <c r="AE242" s="65"/>
    </row>
    <row r="243">
      <c r="A243" s="121" t="s">
        <v>2306</v>
      </c>
      <c r="B243" s="1" t="s">
        <v>2307</v>
      </c>
      <c r="C243" s="1" t="s">
        <v>2308</v>
      </c>
      <c r="D243" s="1" t="s">
        <v>1055</v>
      </c>
      <c r="E243" s="8">
        <v>2.88E8</v>
      </c>
      <c r="F243" s="1">
        <v>75.0</v>
      </c>
      <c r="G243" s="1" t="s">
        <v>39</v>
      </c>
      <c r="H243" s="1" t="str">
        <f t="shared" si="9"/>
        <v>10</v>
      </c>
      <c r="I243" s="7">
        <v>38277.0</v>
      </c>
      <c r="J243" s="64"/>
      <c r="K243" s="1">
        <v>63.0</v>
      </c>
      <c r="L243" s="1">
        <v>60.0</v>
      </c>
      <c r="M243" s="193" t="s">
        <v>1614</v>
      </c>
      <c r="N243" s="193" t="s">
        <v>115</v>
      </c>
      <c r="O243" s="1" t="s">
        <v>1948</v>
      </c>
      <c r="P243" s="1" t="s">
        <v>2309</v>
      </c>
      <c r="Q243" s="1" t="s">
        <v>2310</v>
      </c>
      <c r="R243" s="1" t="s">
        <v>2311</v>
      </c>
      <c r="S243" s="1" t="s">
        <v>2312</v>
      </c>
      <c r="T243" s="1" t="s">
        <v>2313</v>
      </c>
      <c r="AE243" s="65"/>
    </row>
    <row r="244">
      <c r="A244" s="121" t="s">
        <v>1495</v>
      </c>
      <c r="B244" s="1" t="s">
        <v>1496</v>
      </c>
      <c r="C244" s="1" t="s">
        <v>1497</v>
      </c>
      <c r="D244" s="1" t="s">
        <v>23</v>
      </c>
      <c r="E244" s="8">
        <v>2.96E8</v>
      </c>
      <c r="F244" s="1">
        <v>65.0</v>
      </c>
      <c r="G244" s="1" t="s">
        <v>39</v>
      </c>
      <c r="H244" s="1" t="str">
        <f t="shared" si="9"/>
        <v>10</v>
      </c>
      <c r="I244" s="7">
        <v>38090.0</v>
      </c>
      <c r="J244" s="1" t="s">
        <v>497</v>
      </c>
      <c r="K244" s="1"/>
      <c r="L244" s="1">
        <v>60.0</v>
      </c>
      <c r="M244" s="193"/>
      <c r="N244" s="193" t="s">
        <v>115</v>
      </c>
      <c r="O244" s="1" t="s">
        <v>1063</v>
      </c>
      <c r="P244" s="1" t="s">
        <v>606</v>
      </c>
      <c r="Q244" s="1" t="s">
        <v>1399</v>
      </c>
      <c r="R244" s="1" t="s">
        <v>608</v>
      </c>
      <c r="S244" s="1" t="s">
        <v>1499</v>
      </c>
      <c r="T244" s="1" t="s">
        <v>1500</v>
      </c>
      <c r="AE244" s="65"/>
    </row>
    <row r="245">
      <c r="A245" s="121" t="s">
        <v>1031</v>
      </c>
      <c r="B245" s="1" t="s">
        <v>3022</v>
      </c>
      <c r="C245" s="1" t="s">
        <v>1033</v>
      </c>
      <c r="D245" s="1" t="s">
        <v>1055</v>
      </c>
      <c r="E245" s="8">
        <v>2.96E8</v>
      </c>
      <c r="F245" s="1">
        <v>75.0</v>
      </c>
      <c r="G245" s="1" t="s">
        <v>39</v>
      </c>
      <c r="H245" s="1" t="str">
        <f t="shared" si="9"/>
        <v>10</v>
      </c>
      <c r="I245" s="7">
        <v>38046.0</v>
      </c>
      <c r="J245" s="1" t="s">
        <v>1057</v>
      </c>
      <c r="K245" s="1" t="s">
        <v>1314</v>
      </c>
      <c r="L245" s="1">
        <v>61.0</v>
      </c>
      <c r="M245" s="193"/>
      <c r="N245" s="193" t="s">
        <v>343</v>
      </c>
      <c r="O245" s="1" t="s">
        <v>1041</v>
      </c>
      <c r="P245" s="1" t="s">
        <v>89</v>
      </c>
      <c r="Q245" s="1" t="s">
        <v>1042</v>
      </c>
      <c r="R245" s="1" t="s">
        <v>3023</v>
      </c>
      <c r="S245" s="1" t="s">
        <v>1045</v>
      </c>
      <c r="T245" s="1" t="s">
        <v>1047</v>
      </c>
      <c r="V245" s="6"/>
      <c r="W245" s="6"/>
      <c r="X245" s="6"/>
      <c r="Y245" s="6"/>
      <c r="Z245" s="6"/>
      <c r="AA245" s="6"/>
      <c r="AB245" s="6"/>
      <c r="AC245" s="6"/>
      <c r="AD245" s="6"/>
      <c r="AE245" s="89"/>
      <c r="AF245" s="6"/>
      <c r="AG245" s="6"/>
      <c r="AH245" s="6"/>
      <c r="AI245" s="6"/>
    </row>
    <row r="246">
      <c r="A246" s="121" t="s">
        <v>1233</v>
      </c>
      <c r="B246" s="1" t="s">
        <v>1234</v>
      </c>
      <c r="C246" s="1" t="s">
        <v>1235</v>
      </c>
      <c r="D246" s="1" t="s">
        <v>23</v>
      </c>
      <c r="E246" s="8">
        <v>2.96E8</v>
      </c>
      <c r="F246" s="1">
        <v>65.0</v>
      </c>
      <c r="G246" s="1" t="s">
        <v>39</v>
      </c>
      <c r="H246" s="1" t="str">
        <f t="shared" si="9"/>
        <v>10</v>
      </c>
      <c r="I246" s="7">
        <v>38037.0</v>
      </c>
      <c r="J246" s="1" t="s">
        <v>497</v>
      </c>
      <c r="K246" s="1"/>
      <c r="L246" s="1">
        <v>67.0</v>
      </c>
      <c r="M246" s="193"/>
      <c r="N246" s="193" t="s">
        <v>115</v>
      </c>
      <c r="O246" s="1" t="s">
        <v>1236</v>
      </c>
      <c r="P246" s="1" t="s">
        <v>1238</v>
      </c>
      <c r="Q246" s="1" t="s">
        <v>1239</v>
      </c>
      <c r="R246" s="1" t="s">
        <v>608</v>
      </c>
      <c r="S246" s="1" t="s">
        <v>1240</v>
      </c>
      <c r="T246" s="1" t="s">
        <v>1241</v>
      </c>
      <c r="AE246" s="65"/>
    </row>
    <row r="247">
      <c r="A247" s="28" t="s">
        <v>2026</v>
      </c>
      <c r="B247" s="31" t="s">
        <v>1722</v>
      </c>
      <c r="C247" s="31" t="s">
        <v>2027</v>
      </c>
      <c r="D247" s="31" t="s">
        <v>23</v>
      </c>
      <c r="E247" s="36">
        <v>2.78E8</v>
      </c>
      <c r="F247" s="31">
        <v>65.0</v>
      </c>
      <c r="G247" s="31" t="s">
        <v>39</v>
      </c>
      <c r="H247" s="31" t="str">
        <f t="shared" si="9"/>
        <v>10</v>
      </c>
      <c r="I247" s="39">
        <v>38142.0</v>
      </c>
      <c r="J247" s="31" t="s">
        <v>497</v>
      </c>
      <c r="K247" s="31">
        <v>67.0</v>
      </c>
      <c r="L247" s="31">
        <v>68.0</v>
      </c>
      <c r="M247" s="402" t="s">
        <v>1098</v>
      </c>
      <c r="N247" s="402" t="s">
        <v>115</v>
      </c>
      <c r="O247" s="31" t="s">
        <v>58</v>
      </c>
      <c r="P247" s="31" t="s">
        <v>2028</v>
      </c>
      <c r="Q247" s="31" t="s">
        <v>43</v>
      </c>
      <c r="R247" s="31" t="s">
        <v>44</v>
      </c>
      <c r="S247" s="31" t="s">
        <v>2029</v>
      </c>
      <c r="T247" s="31" t="s">
        <v>2030</v>
      </c>
      <c r="U247" s="81"/>
      <c r="V247" s="81"/>
      <c r="W247" s="81"/>
      <c r="X247" s="81"/>
      <c r="Y247" s="81"/>
      <c r="Z247" s="81"/>
      <c r="AA247" s="81"/>
      <c r="AB247" s="81"/>
      <c r="AC247" s="81"/>
      <c r="AD247" s="81"/>
      <c r="AE247" s="81"/>
      <c r="AF247" s="81"/>
      <c r="AG247" s="81"/>
      <c r="AH247" s="81"/>
      <c r="AI247" s="177"/>
    </row>
    <row r="248">
      <c r="A248" s="121" t="s">
        <v>760</v>
      </c>
      <c r="B248" s="1" t="s">
        <v>761</v>
      </c>
      <c r="C248" s="1" t="s">
        <v>762</v>
      </c>
      <c r="D248" s="1" t="s">
        <v>23</v>
      </c>
      <c r="E248" s="8">
        <v>2.95E8</v>
      </c>
      <c r="F248" s="1">
        <v>65.0</v>
      </c>
      <c r="G248" s="1" t="s">
        <v>39</v>
      </c>
      <c r="H248" s="1" t="str">
        <f t="shared" si="9"/>
        <v>10</v>
      </c>
      <c r="I248" s="7">
        <v>38269.0</v>
      </c>
      <c r="J248" s="1" t="s">
        <v>497</v>
      </c>
      <c r="K248" s="1">
        <v>69.0</v>
      </c>
      <c r="L248" s="1">
        <v>70.0</v>
      </c>
      <c r="M248" s="193" t="s">
        <v>1614</v>
      </c>
      <c r="N248" s="193" t="s">
        <v>115</v>
      </c>
      <c r="O248" s="1" t="s">
        <v>763</v>
      </c>
      <c r="P248" s="1" t="s">
        <v>764</v>
      </c>
      <c r="Q248" s="1" t="s">
        <v>765</v>
      </c>
      <c r="R248" s="1" t="s">
        <v>766</v>
      </c>
      <c r="S248" s="1" t="s">
        <v>767</v>
      </c>
      <c r="T248" s="1">
        <v>6.505201367E9</v>
      </c>
      <c r="AI248" s="65"/>
    </row>
    <row r="249">
      <c r="A249" s="121" t="s">
        <v>1066</v>
      </c>
      <c r="B249" s="1" t="s">
        <v>1075</v>
      </c>
      <c r="C249" s="1" t="s">
        <v>1076</v>
      </c>
      <c r="D249" s="1" t="s">
        <v>23</v>
      </c>
      <c r="E249" s="8">
        <v>2.96E8</v>
      </c>
      <c r="F249" s="1">
        <v>65.0</v>
      </c>
      <c r="G249" s="1" t="s">
        <v>39</v>
      </c>
      <c r="H249" s="1" t="str">
        <f t="shared" si="9"/>
        <v>10</v>
      </c>
      <c r="I249" s="7">
        <v>38216.0</v>
      </c>
      <c r="J249" s="1" t="s">
        <v>497</v>
      </c>
      <c r="K249" s="1"/>
      <c r="L249" s="1">
        <v>80.0</v>
      </c>
      <c r="M249" s="193"/>
      <c r="N249" s="193" t="s">
        <v>115</v>
      </c>
      <c r="O249" s="1" t="s">
        <v>956</v>
      </c>
      <c r="P249" s="1" t="s">
        <v>1071</v>
      </c>
      <c r="Q249" s="1" t="s">
        <v>1072</v>
      </c>
      <c r="R249" s="1" t="s">
        <v>681</v>
      </c>
      <c r="S249" s="1" t="s">
        <v>1073</v>
      </c>
      <c r="T249" s="1" t="s">
        <v>1074</v>
      </c>
      <c r="AI249" s="65"/>
    </row>
    <row r="250">
      <c r="A250" s="121" t="s">
        <v>1392</v>
      </c>
      <c r="B250" s="1" t="s">
        <v>1393</v>
      </c>
      <c r="C250" s="1" t="s">
        <v>1394</v>
      </c>
      <c r="D250" s="1" t="s">
        <v>23</v>
      </c>
      <c r="E250" s="8">
        <v>2.96E8</v>
      </c>
      <c r="F250" s="1">
        <v>65.0</v>
      </c>
      <c r="G250" s="1" t="s">
        <v>39</v>
      </c>
      <c r="H250" s="1" t="str">
        <f t="shared" si="9"/>
        <v>10</v>
      </c>
      <c r="I250" s="7">
        <v>38231.0</v>
      </c>
      <c r="J250" s="1" t="s">
        <v>497</v>
      </c>
      <c r="K250" s="1"/>
      <c r="L250" s="1">
        <v>84.0</v>
      </c>
      <c r="M250" s="193"/>
      <c r="N250" s="193" t="s">
        <v>115</v>
      </c>
      <c r="O250" s="1" t="s">
        <v>1397</v>
      </c>
      <c r="P250" s="1" t="s">
        <v>1398</v>
      </c>
      <c r="Q250" s="1" t="s">
        <v>1399</v>
      </c>
      <c r="R250" s="1" t="s">
        <v>1400</v>
      </c>
      <c r="S250" s="1" t="s">
        <v>1401</v>
      </c>
      <c r="T250" s="1">
        <v>6.507730045E9</v>
      </c>
      <c r="AI250" s="65"/>
    </row>
    <row r="251">
      <c r="A251" s="84" t="s">
        <v>667</v>
      </c>
      <c r="B251" s="3" t="s">
        <v>1309</v>
      </c>
      <c r="C251" s="3" t="s">
        <v>669</v>
      </c>
      <c r="D251" s="3" t="s">
        <v>1055</v>
      </c>
      <c r="E251" s="4">
        <v>2.95E8</v>
      </c>
      <c r="F251" s="3">
        <v>75.0</v>
      </c>
      <c r="G251" s="3" t="s">
        <v>39</v>
      </c>
      <c r="H251" s="3" t="str">
        <f t="shared" si="9"/>
        <v>10</v>
      </c>
      <c r="I251" s="2">
        <v>38288.0</v>
      </c>
      <c r="J251" s="3" t="s">
        <v>1057</v>
      </c>
      <c r="K251" s="3" t="s">
        <v>1314</v>
      </c>
      <c r="L251" s="3">
        <v>85.0</v>
      </c>
      <c r="M251" s="193"/>
      <c r="N251" s="193" t="s">
        <v>115</v>
      </c>
      <c r="O251" s="3" t="s">
        <v>27</v>
      </c>
      <c r="P251" s="3" t="s">
        <v>28</v>
      </c>
      <c r="Q251" s="3" t="s">
        <v>671</v>
      </c>
      <c r="R251" s="3" t="s">
        <v>30</v>
      </c>
      <c r="S251" s="3" t="s">
        <v>672</v>
      </c>
      <c r="T251" s="3" t="s">
        <v>673</v>
      </c>
      <c r="U251" s="6"/>
      <c r="AI251" s="65"/>
    </row>
    <row r="252">
      <c r="A252" s="121" t="s">
        <v>2107</v>
      </c>
      <c r="B252" s="1" t="s">
        <v>3004</v>
      </c>
      <c r="C252" s="1" t="s">
        <v>2109</v>
      </c>
      <c r="D252" s="1" t="s">
        <v>1055</v>
      </c>
      <c r="E252" s="8">
        <v>2.96E8</v>
      </c>
      <c r="F252" s="1">
        <v>75.0</v>
      </c>
      <c r="G252" s="1" t="s">
        <v>39</v>
      </c>
      <c r="H252" s="1" t="str">
        <f t="shared" si="9"/>
        <v>10</v>
      </c>
      <c r="I252" s="7">
        <v>38182.0</v>
      </c>
      <c r="J252" s="1" t="s">
        <v>1057</v>
      </c>
      <c r="K252" s="1">
        <v>105.2</v>
      </c>
      <c r="L252" s="1">
        <v>100.0</v>
      </c>
      <c r="M252" s="193" t="s">
        <v>1614</v>
      </c>
      <c r="N252" s="193" t="s">
        <v>115</v>
      </c>
      <c r="O252" s="1" t="s">
        <v>344</v>
      </c>
      <c r="P252" s="1" t="s">
        <v>1101</v>
      </c>
      <c r="Q252" s="1" t="s">
        <v>3005</v>
      </c>
      <c r="R252" s="1" t="s">
        <v>3007</v>
      </c>
      <c r="S252" s="1" t="s">
        <v>2112</v>
      </c>
      <c r="T252" s="1">
        <v>5.599941741E9</v>
      </c>
      <c r="AI252" s="65"/>
    </row>
    <row r="253">
      <c r="A253" s="121" t="s">
        <v>2296</v>
      </c>
      <c r="B253" s="1" t="s">
        <v>2297</v>
      </c>
      <c r="C253" s="1" t="s">
        <v>2298</v>
      </c>
      <c r="D253" s="1" t="s">
        <v>1055</v>
      </c>
      <c r="E253" s="8">
        <v>2.88E8</v>
      </c>
      <c r="F253" s="1">
        <v>75.0</v>
      </c>
      <c r="G253" s="1" t="s">
        <v>39</v>
      </c>
      <c r="H253" s="1" t="str">
        <f t="shared" si="9"/>
        <v>10</v>
      </c>
      <c r="I253" s="7">
        <v>38225.0</v>
      </c>
      <c r="J253" s="64"/>
      <c r="K253" s="1">
        <v>131.2</v>
      </c>
      <c r="L253" s="1">
        <v>110.0</v>
      </c>
      <c r="M253" s="193" t="s">
        <v>1614</v>
      </c>
      <c r="N253" s="193" t="s">
        <v>343</v>
      </c>
      <c r="O253" s="1" t="s">
        <v>2300</v>
      </c>
      <c r="P253" s="1" t="s">
        <v>2301</v>
      </c>
      <c r="Q253" s="1" t="s">
        <v>2302</v>
      </c>
      <c r="R253" s="1" t="s">
        <v>2303</v>
      </c>
      <c r="S253" s="1" t="s">
        <v>2304</v>
      </c>
      <c r="T253" s="1" t="s">
        <v>2305</v>
      </c>
      <c r="AI253" s="65"/>
    </row>
    <row r="254">
      <c r="A254" s="121" t="s">
        <v>1031</v>
      </c>
      <c r="B254" s="1" t="s">
        <v>174</v>
      </c>
      <c r="C254" s="1" t="s">
        <v>2894</v>
      </c>
      <c r="D254" s="1" t="s">
        <v>1055</v>
      </c>
      <c r="E254" s="8">
        <v>2.95E8</v>
      </c>
      <c r="F254" s="1">
        <v>75.0</v>
      </c>
      <c r="G254" s="1" t="s">
        <v>39</v>
      </c>
      <c r="H254" s="1" t="str">
        <f t="shared" si="9"/>
        <v>10</v>
      </c>
      <c r="I254" s="7">
        <v>38317.0</v>
      </c>
      <c r="J254" s="1" t="s">
        <v>1057</v>
      </c>
      <c r="K254" s="1" t="s">
        <v>1314</v>
      </c>
      <c r="L254" s="1">
        <v>59.0</v>
      </c>
      <c r="M254" s="193"/>
      <c r="N254" s="193" t="s">
        <v>2896</v>
      </c>
      <c r="O254" s="1" t="s">
        <v>132</v>
      </c>
      <c r="P254" s="1" t="s">
        <v>241</v>
      </c>
      <c r="Q254" s="1" t="s">
        <v>179</v>
      </c>
      <c r="R254" s="1" t="s">
        <v>135</v>
      </c>
      <c r="S254" s="1" t="s">
        <v>2897</v>
      </c>
      <c r="T254" s="1" t="s">
        <v>2898</v>
      </c>
      <c r="AI254" s="65"/>
    </row>
    <row r="255">
      <c r="A255" s="28" t="s">
        <v>2594</v>
      </c>
      <c r="B255" s="31" t="s">
        <v>2595</v>
      </c>
      <c r="C255" s="31" t="s">
        <v>2596</v>
      </c>
      <c r="D255" s="31" t="s">
        <v>1055</v>
      </c>
      <c r="E255" s="36">
        <v>2.92E8</v>
      </c>
      <c r="F255" s="31">
        <v>75.0</v>
      </c>
      <c r="G255" s="31" t="s">
        <v>39</v>
      </c>
      <c r="H255" s="31" t="str">
        <f t="shared" si="9"/>
        <v>10</v>
      </c>
      <c r="I255" s="39">
        <v>38099.0</v>
      </c>
      <c r="J255" s="276"/>
      <c r="K255" s="31"/>
      <c r="L255" s="31">
        <v>55.5</v>
      </c>
      <c r="M255" s="402"/>
      <c r="N255" s="402" t="s">
        <v>2597</v>
      </c>
      <c r="O255" s="31" t="s">
        <v>132</v>
      </c>
      <c r="P255" s="31" t="s">
        <v>944</v>
      </c>
      <c r="Q255" s="31" t="s">
        <v>227</v>
      </c>
      <c r="R255" s="31" t="s">
        <v>135</v>
      </c>
      <c r="S255" s="31" t="s">
        <v>2598</v>
      </c>
      <c r="T255" s="31">
        <v>4.08343085E9</v>
      </c>
      <c r="U255" s="81"/>
      <c r="V255" s="82"/>
      <c r="W255" s="82"/>
      <c r="X255" s="82"/>
      <c r="Y255" s="82"/>
      <c r="Z255" s="82"/>
      <c r="AA255" s="82"/>
      <c r="AB255" s="82"/>
      <c r="AC255" s="82"/>
      <c r="AD255" s="82"/>
      <c r="AE255" s="82"/>
      <c r="AF255" s="82"/>
      <c r="AG255" s="82"/>
      <c r="AH255" s="82"/>
      <c r="AI255" s="83"/>
    </row>
    <row r="256">
      <c r="A256" s="121" t="s">
        <v>2052</v>
      </c>
      <c r="B256" s="1" t="s">
        <v>2053</v>
      </c>
      <c r="C256" s="1" t="s">
        <v>2054</v>
      </c>
      <c r="D256" s="1" t="s">
        <v>23</v>
      </c>
      <c r="E256" s="8">
        <v>2.93E8</v>
      </c>
      <c r="F256" s="1">
        <v>65.0</v>
      </c>
      <c r="G256" s="1" t="s">
        <v>39</v>
      </c>
      <c r="H256" s="1" t="str">
        <f t="shared" si="9"/>
        <v>10</v>
      </c>
      <c r="I256" s="7">
        <v>38341.0</v>
      </c>
      <c r="J256" s="1" t="s">
        <v>497</v>
      </c>
      <c r="K256" s="1">
        <v>56.4</v>
      </c>
      <c r="L256" s="1">
        <v>55.0</v>
      </c>
      <c r="M256" s="10" t="s">
        <v>1614</v>
      </c>
      <c r="N256" s="10" t="s">
        <v>169</v>
      </c>
      <c r="O256" s="1" t="s">
        <v>678</v>
      </c>
      <c r="P256" s="1" t="s">
        <v>2055</v>
      </c>
      <c r="Q256" s="1" t="s">
        <v>2056</v>
      </c>
      <c r="R256" s="1" t="s">
        <v>2057</v>
      </c>
      <c r="S256" s="1" t="s">
        <v>2058</v>
      </c>
      <c r="T256" s="1">
        <v>4.085159505E9</v>
      </c>
      <c r="AI256" s="65"/>
    </row>
    <row r="257">
      <c r="A257" s="121" t="s">
        <v>1264</v>
      </c>
      <c r="B257" s="1" t="s">
        <v>1346</v>
      </c>
      <c r="C257" s="1" t="s">
        <v>3037</v>
      </c>
      <c r="D257" s="1" t="s">
        <v>1055</v>
      </c>
      <c r="E257" s="8">
        <v>2.96E8</v>
      </c>
      <c r="F257" s="1">
        <v>75.0</v>
      </c>
      <c r="G257" s="1" t="s">
        <v>39</v>
      </c>
      <c r="H257" s="1" t="str">
        <f t="shared" si="9"/>
        <v>10</v>
      </c>
      <c r="I257" s="7">
        <v>38155.0</v>
      </c>
      <c r="J257" s="1" t="s">
        <v>1057</v>
      </c>
      <c r="K257" s="1">
        <v>60.2</v>
      </c>
      <c r="L257" s="1">
        <v>60.0</v>
      </c>
      <c r="M257" s="10" t="s">
        <v>1614</v>
      </c>
      <c r="N257" s="10" t="s">
        <v>169</v>
      </c>
      <c r="O257" s="1" t="s">
        <v>3039</v>
      </c>
      <c r="P257" s="1" t="s">
        <v>2162</v>
      </c>
      <c r="Q257" s="1" t="s">
        <v>3040</v>
      </c>
      <c r="R257" s="1" t="s">
        <v>3041</v>
      </c>
      <c r="S257" s="1" t="s">
        <v>3042</v>
      </c>
      <c r="T257" s="1">
        <v>6.507997726E9</v>
      </c>
      <c r="AI257" s="65"/>
    </row>
    <row r="258">
      <c r="A258" s="121" t="s">
        <v>2538</v>
      </c>
      <c r="B258" s="1" t="s">
        <v>2539</v>
      </c>
      <c r="C258" s="1" t="s">
        <v>2543</v>
      </c>
      <c r="D258" s="1" t="s">
        <v>1055</v>
      </c>
      <c r="E258" s="8">
        <v>2.94E8</v>
      </c>
      <c r="F258" s="1">
        <v>75.0</v>
      </c>
      <c r="G258" s="1" t="s">
        <v>39</v>
      </c>
      <c r="H258" s="1" t="str">
        <f t="shared" si="9"/>
        <v>10</v>
      </c>
      <c r="I258" s="7">
        <v>38270.0</v>
      </c>
      <c r="J258" s="1" t="s">
        <v>1057</v>
      </c>
      <c r="K258" s="1" t="s">
        <v>1314</v>
      </c>
      <c r="L258" s="1">
        <v>65.0</v>
      </c>
      <c r="M258" s="10"/>
      <c r="N258" s="10" t="s">
        <v>169</v>
      </c>
      <c r="O258" s="1" t="s">
        <v>2741</v>
      </c>
      <c r="P258" s="1" t="s">
        <v>2742</v>
      </c>
      <c r="Q258" s="1" t="s">
        <v>2743</v>
      </c>
      <c r="R258" s="1" t="s">
        <v>2744</v>
      </c>
      <c r="S258" s="1" t="s">
        <v>2745</v>
      </c>
      <c r="T258" s="1" t="s">
        <v>2746</v>
      </c>
      <c r="AI258" s="65"/>
    </row>
    <row r="259">
      <c r="A259" s="121" t="s">
        <v>1737</v>
      </c>
      <c r="B259" s="1" t="s">
        <v>1739</v>
      </c>
      <c r="C259" s="1" t="s">
        <v>1741</v>
      </c>
      <c r="D259" s="1" t="s">
        <v>1055</v>
      </c>
      <c r="E259" s="8">
        <v>2.84E8</v>
      </c>
      <c r="F259" s="1">
        <v>75.0</v>
      </c>
      <c r="G259" s="1" t="s">
        <v>39</v>
      </c>
      <c r="H259" s="1" t="str">
        <f t="shared" si="9"/>
        <v>11</v>
      </c>
      <c r="I259" s="7">
        <v>37803.0</v>
      </c>
      <c r="J259" s="64"/>
      <c r="K259" s="1">
        <v>74.5</v>
      </c>
      <c r="L259" s="1">
        <v>75.0</v>
      </c>
      <c r="M259" s="1" t="s">
        <v>1098</v>
      </c>
      <c r="N259" s="1" t="s">
        <v>420</v>
      </c>
      <c r="O259" s="1" t="s">
        <v>881</v>
      </c>
      <c r="P259" s="1" t="s">
        <v>2202</v>
      </c>
      <c r="Q259" s="1" t="s">
        <v>2242</v>
      </c>
      <c r="R259" s="1" t="s">
        <v>2243</v>
      </c>
      <c r="S259" s="1" t="s">
        <v>2244</v>
      </c>
      <c r="T259" s="1">
        <v>4.252998906E9</v>
      </c>
      <c r="AI259" s="65"/>
    </row>
    <row r="260">
      <c r="A260" s="121" t="s">
        <v>1721</v>
      </c>
      <c r="B260" s="1" t="s">
        <v>1722</v>
      </c>
      <c r="C260" s="1" t="s">
        <v>1723</v>
      </c>
      <c r="D260" s="1" t="s">
        <v>1055</v>
      </c>
      <c r="E260" s="8">
        <v>2.92E8</v>
      </c>
      <c r="F260" s="1">
        <v>75.0</v>
      </c>
      <c r="G260" s="1" t="s">
        <v>39</v>
      </c>
      <c r="H260" s="1" t="str">
        <f t="shared" si="9"/>
        <v>11</v>
      </c>
      <c r="I260" s="7">
        <v>37708.0</v>
      </c>
      <c r="J260" s="64"/>
      <c r="K260" s="1"/>
      <c r="L260" s="1">
        <v>87.0</v>
      </c>
      <c r="M260" s="1"/>
      <c r="N260" s="1" t="s">
        <v>420</v>
      </c>
      <c r="O260" s="1" t="s">
        <v>2610</v>
      </c>
      <c r="P260" s="1" t="s">
        <v>2351</v>
      </c>
      <c r="Q260" s="1" t="s">
        <v>2352</v>
      </c>
      <c r="R260" s="1" t="s">
        <v>2513</v>
      </c>
      <c r="S260" s="1" t="s">
        <v>2611</v>
      </c>
      <c r="T260" s="1" t="s">
        <v>2612</v>
      </c>
      <c r="AI260" s="65"/>
    </row>
    <row r="261">
      <c r="A261" s="28" t="s">
        <v>1729</v>
      </c>
      <c r="B261" s="31" t="s">
        <v>2980</v>
      </c>
      <c r="C261" s="31" t="s">
        <v>1731</v>
      </c>
      <c r="D261" s="31" t="s">
        <v>1055</v>
      </c>
      <c r="E261" s="36">
        <v>2.96E8</v>
      </c>
      <c r="F261" s="31">
        <v>75.0</v>
      </c>
      <c r="G261" s="31" t="s">
        <v>39</v>
      </c>
      <c r="H261" s="31" t="str">
        <f t="shared" si="9"/>
        <v>11</v>
      </c>
      <c r="I261" s="39">
        <v>37714.0</v>
      </c>
      <c r="J261" s="31" t="s">
        <v>1057</v>
      </c>
      <c r="K261" s="31">
        <v>69.0</v>
      </c>
      <c r="L261" s="31">
        <v>67.0</v>
      </c>
      <c r="M261" s="31" t="s">
        <v>1098</v>
      </c>
      <c r="N261" s="31" t="s">
        <v>2201</v>
      </c>
      <c r="O261" s="31" t="s">
        <v>956</v>
      </c>
      <c r="P261" s="31" t="s">
        <v>1176</v>
      </c>
      <c r="Q261" s="31" t="s">
        <v>1005</v>
      </c>
      <c r="R261" s="31" t="s">
        <v>681</v>
      </c>
      <c r="S261" s="31" t="s">
        <v>2985</v>
      </c>
      <c r="T261" s="31" t="s">
        <v>2986</v>
      </c>
      <c r="U261" s="81"/>
      <c r="V261" s="81"/>
      <c r="W261" s="81"/>
      <c r="X261" s="81"/>
      <c r="Y261" s="81"/>
      <c r="Z261" s="81"/>
      <c r="AA261" s="81"/>
      <c r="AB261" s="81"/>
      <c r="AC261" s="81"/>
      <c r="AD261" s="81"/>
      <c r="AE261" s="81"/>
      <c r="AF261" s="81"/>
      <c r="AG261" s="81"/>
      <c r="AH261" s="81"/>
      <c r="AI261" s="177"/>
    </row>
    <row r="262">
      <c r="A262" s="84" t="s">
        <v>503</v>
      </c>
      <c r="B262" s="3" t="s">
        <v>1187</v>
      </c>
      <c r="C262" s="3" t="s">
        <v>505</v>
      </c>
      <c r="D262" s="3" t="s">
        <v>1055</v>
      </c>
      <c r="E262" s="4">
        <v>2.94E8</v>
      </c>
      <c r="F262" s="3">
        <v>75.0</v>
      </c>
      <c r="G262" s="3" t="s">
        <v>39</v>
      </c>
      <c r="H262" s="3" t="str">
        <f t="shared" si="9"/>
        <v>11</v>
      </c>
      <c r="I262" s="2">
        <v>37757.0</v>
      </c>
      <c r="J262" s="3" t="s">
        <v>1057</v>
      </c>
      <c r="K262" s="3">
        <v>110.0</v>
      </c>
      <c r="L262" s="3">
        <v>109.0</v>
      </c>
      <c r="M262" s="407" t="s">
        <v>1098</v>
      </c>
      <c r="N262" s="407" t="s">
        <v>506</v>
      </c>
      <c r="O262" s="3" t="s">
        <v>507</v>
      </c>
      <c r="P262" s="3" t="s">
        <v>203</v>
      </c>
      <c r="Q262" s="3" t="s">
        <v>508</v>
      </c>
      <c r="R262" s="3">
        <v>95037.0</v>
      </c>
      <c r="S262" s="3" t="s">
        <v>507</v>
      </c>
      <c r="T262" s="3">
        <v>1.408779865E10</v>
      </c>
      <c r="U262" s="6"/>
      <c r="AI262" s="65"/>
    </row>
    <row r="263">
      <c r="A263" s="121" t="s">
        <v>2330</v>
      </c>
      <c r="B263" s="1" t="s">
        <v>2331</v>
      </c>
      <c r="C263" s="1" t="s">
        <v>2332</v>
      </c>
      <c r="D263" s="1" t="s">
        <v>1055</v>
      </c>
      <c r="E263" s="8">
        <v>2.88E8</v>
      </c>
      <c r="F263" s="1">
        <v>75.0</v>
      </c>
      <c r="G263" s="1" t="s">
        <v>39</v>
      </c>
      <c r="H263" s="1" t="str">
        <f t="shared" si="9"/>
        <v>11</v>
      </c>
      <c r="I263" s="7">
        <v>37630.0</v>
      </c>
      <c r="J263" s="64"/>
      <c r="K263" s="1"/>
      <c r="L263" s="1">
        <v>69.4</v>
      </c>
      <c r="M263" s="141"/>
      <c r="N263" s="141" t="s">
        <v>294</v>
      </c>
      <c r="O263" s="1" t="s">
        <v>2334</v>
      </c>
      <c r="P263" s="1" t="s">
        <v>2335</v>
      </c>
      <c r="Q263" s="1" t="s">
        <v>227</v>
      </c>
      <c r="R263" s="1" t="s">
        <v>2336</v>
      </c>
      <c r="S263" s="1" t="s">
        <v>2337</v>
      </c>
      <c r="T263" s="1">
        <v>4.083400361E9</v>
      </c>
      <c r="V263" s="145"/>
      <c r="W263" s="145"/>
      <c r="X263" s="145"/>
      <c r="Y263" s="145"/>
      <c r="Z263" s="145"/>
      <c r="AA263" s="145"/>
      <c r="AB263" s="145"/>
      <c r="AC263" s="145"/>
      <c r="AD263" s="6"/>
      <c r="AE263" s="6"/>
      <c r="AF263" s="6"/>
      <c r="AG263" s="6"/>
      <c r="AH263" s="6"/>
      <c r="AI263" s="89"/>
    </row>
    <row r="264">
      <c r="A264" s="84" t="s">
        <v>356</v>
      </c>
      <c r="B264" s="3" t="s">
        <v>357</v>
      </c>
      <c r="C264" s="3" t="s">
        <v>358</v>
      </c>
      <c r="D264" s="3" t="s">
        <v>23</v>
      </c>
      <c r="E264" s="4">
        <v>2.93E8</v>
      </c>
      <c r="F264" s="3">
        <v>65.0</v>
      </c>
      <c r="G264" s="3" t="s">
        <v>39</v>
      </c>
      <c r="H264" s="3" t="str">
        <f t="shared" si="9"/>
        <v>11</v>
      </c>
      <c r="I264" s="2">
        <v>37691.0</v>
      </c>
      <c r="J264" s="3" t="s">
        <v>35</v>
      </c>
      <c r="K264" s="3">
        <v>81.1</v>
      </c>
      <c r="L264" s="3">
        <v>82.1</v>
      </c>
      <c r="M264" s="407" t="s">
        <v>1614</v>
      </c>
      <c r="N264" s="407" t="s">
        <v>298</v>
      </c>
      <c r="O264" s="3" t="s">
        <v>359</v>
      </c>
      <c r="P264" s="3" t="s">
        <v>360</v>
      </c>
      <c r="Q264" s="3" t="s">
        <v>153</v>
      </c>
      <c r="R264" s="3" t="s">
        <v>154</v>
      </c>
      <c r="S264" s="3" t="s">
        <v>361</v>
      </c>
      <c r="T264" s="3" t="s">
        <v>362</v>
      </c>
      <c r="U264" s="6"/>
      <c r="V264" s="6"/>
      <c r="W264" s="6"/>
      <c r="X264" s="6"/>
      <c r="Y264" s="6"/>
      <c r="Z264" s="6"/>
      <c r="AA264" s="6"/>
      <c r="AB264" s="6"/>
      <c r="AC264" s="6"/>
      <c r="AD264" s="6"/>
      <c r="AE264" s="6"/>
      <c r="AF264" s="6"/>
      <c r="AG264" s="6"/>
      <c r="AH264" s="6"/>
      <c r="AI264" s="89"/>
    </row>
    <row r="265">
      <c r="A265" s="121" t="s">
        <v>1010</v>
      </c>
      <c r="B265" s="1" t="s">
        <v>1011</v>
      </c>
      <c r="C265" s="1" t="s">
        <v>1012</v>
      </c>
      <c r="D265" s="1" t="s">
        <v>23</v>
      </c>
      <c r="E265" s="8">
        <v>2.96E8</v>
      </c>
      <c r="F265" s="1">
        <v>65.0</v>
      </c>
      <c r="G265" s="1" t="s">
        <v>39</v>
      </c>
      <c r="H265" s="1" t="str">
        <f t="shared" si="9"/>
        <v>11</v>
      </c>
      <c r="I265" s="7">
        <v>37701.0</v>
      </c>
      <c r="J265" s="1" t="s">
        <v>497</v>
      </c>
      <c r="K265" s="1"/>
      <c r="L265" s="1">
        <v>85.0</v>
      </c>
      <c r="M265" s="1"/>
      <c r="N265" s="1" t="s">
        <v>298</v>
      </c>
      <c r="O265" s="1" t="s">
        <v>1013</v>
      </c>
      <c r="P265" s="1" t="s">
        <v>1014</v>
      </c>
      <c r="Q265" s="1" t="s">
        <v>1015</v>
      </c>
      <c r="R265" s="1" t="s">
        <v>1016</v>
      </c>
      <c r="S265" s="1" t="s">
        <v>1017</v>
      </c>
      <c r="T265" s="1">
        <v>2.093653928E9</v>
      </c>
      <c r="V265" s="6"/>
      <c r="W265" s="6"/>
      <c r="X265" s="6"/>
      <c r="Y265" s="6"/>
      <c r="Z265" s="6"/>
      <c r="AA265" s="6"/>
      <c r="AB265" s="6"/>
      <c r="AC265" s="6"/>
      <c r="AD265" s="6"/>
      <c r="AE265" s="6"/>
      <c r="AF265" s="6"/>
      <c r="AG265" s="6"/>
      <c r="AH265" s="6"/>
      <c r="AI265" s="89"/>
    </row>
    <row r="266">
      <c r="A266" s="328" t="s">
        <v>743</v>
      </c>
      <c r="B266" s="33" t="s">
        <v>744</v>
      </c>
      <c r="C266" s="33" t="s">
        <v>745</v>
      </c>
      <c r="D266" s="33" t="s">
        <v>23</v>
      </c>
      <c r="E266" s="34">
        <v>2.95E8</v>
      </c>
      <c r="F266" s="33">
        <v>65.0</v>
      </c>
      <c r="G266" s="33" t="s">
        <v>39</v>
      </c>
      <c r="H266" s="33" t="str">
        <f t="shared" si="9"/>
        <v>11</v>
      </c>
      <c r="I266" s="32">
        <v>37850.0</v>
      </c>
      <c r="J266" s="33" t="s">
        <v>497</v>
      </c>
      <c r="K266" s="33">
        <v>88.0</v>
      </c>
      <c r="L266" s="33">
        <v>86.0</v>
      </c>
      <c r="M266" s="33" t="s">
        <v>1098</v>
      </c>
      <c r="N266" s="33" t="s">
        <v>298</v>
      </c>
      <c r="O266" s="33" t="s">
        <v>402</v>
      </c>
      <c r="P266" s="33" t="s">
        <v>403</v>
      </c>
      <c r="Q266" s="33" t="s">
        <v>746</v>
      </c>
      <c r="R266" s="33" t="s">
        <v>747</v>
      </c>
      <c r="S266" s="33" t="s">
        <v>748</v>
      </c>
      <c r="T266" s="33" t="s">
        <v>749</v>
      </c>
      <c r="U266" s="120"/>
      <c r="V266" s="191"/>
      <c r="W266" s="191"/>
      <c r="X266" s="191"/>
      <c r="Y266" s="191"/>
      <c r="Z266" s="191"/>
      <c r="AA266" s="191"/>
      <c r="AB266" s="191"/>
      <c r="AC266" s="191"/>
      <c r="AD266" s="191"/>
      <c r="AE266" s="191"/>
      <c r="AF266" s="191"/>
      <c r="AG266" s="191"/>
      <c r="AH266" s="191"/>
      <c r="AI266" s="353"/>
    </row>
    <row r="267">
      <c r="A267" s="121" t="s">
        <v>861</v>
      </c>
      <c r="B267" s="1" t="s">
        <v>1927</v>
      </c>
      <c r="C267" s="1" t="s">
        <v>1922</v>
      </c>
      <c r="D267" s="1" t="s">
        <v>23</v>
      </c>
      <c r="E267" s="8">
        <v>2.91E8</v>
      </c>
      <c r="F267" s="1">
        <v>65.0</v>
      </c>
      <c r="G267" s="1" t="s">
        <v>39</v>
      </c>
      <c r="H267" s="1" t="str">
        <f t="shared" si="9"/>
        <v>11</v>
      </c>
      <c r="I267" s="7">
        <v>37758.0</v>
      </c>
      <c r="J267" s="1" t="s">
        <v>497</v>
      </c>
      <c r="K267" s="1"/>
      <c r="L267" s="1">
        <v>110.0</v>
      </c>
      <c r="M267" s="1"/>
      <c r="N267" s="1" t="s">
        <v>141</v>
      </c>
      <c r="O267" s="1" t="s">
        <v>1637</v>
      </c>
      <c r="P267" s="1" t="s">
        <v>1923</v>
      </c>
      <c r="Q267" s="1" t="s">
        <v>381</v>
      </c>
      <c r="R267" s="1" t="s">
        <v>1924</v>
      </c>
      <c r="S267" s="1" t="s">
        <v>1925</v>
      </c>
      <c r="T267" s="1">
        <v>4.088079736E9</v>
      </c>
      <c r="AE267" s="65"/>
    </row>
    <row r="268">
      <c r="A268" s="121" t="s">
        <v>2637</v>
      </c>
      <c r="B268" s="1" t="s">
        <v>735</v>
      </c>
      <c r="C268" s="1" t="s">
        <v>2639</v>
      </c>
      <c r="D268" s="1" t="s">
        <v>1055</v>
      </c>
      <c r="E268" s="8">
        <v>2.93E8</v>
      </c>
      <c r="F268" s="1">
        <v>75.0</v>
      </c>
      <c r="G268" s="1" t="s">
        <v>39</v>
      </c>
      <c r="H268" s="1" t="str">
        <f t="shared" si="9"/>
        <v>11</v>
      </c>
      <c r="I268" s="7">
        <v>37683.0</v>
      </c>
      <c r="J268" s="64"/>
      <c r="K268" s="1"/>
      <c r="L268" s="1">
        <v>70.0</v>
      </c>
      <c r="M268" s="1"/>
      <c r="N268" s="1" t="s">
        <v>556</v>
      </c>
      <c r="O268" s="1" t="s">
        <v>2641</v>
      </c>
      <c r="P268" s="1" t="s">
        <v>606</v>
      </c>
      <c r="Q268" s="1" t="s">
        <v>550</v>
      </c>
      <c r="R268" s="1" t="s">
        <v>608</v>
      </c>
      <c r="S268" s="1" t="s">
        <v>2642</v>
      </c>
      <c r="T268" s="1" t="s">
        <v>2643</v>
      </c>
      <c r="AE268" s="65"/>
    </row>
    <row r="269">
      <c r="A269" s="121" t="s">
        <v>2613</v>
      </c>
      <c r="B269" s="1" t="s">
        <v>2614</v>
      </c>
      <c r="C269" s="1" t="s">
        <v>2616</v>
      </c>
      <c r="D269" s="1" t="s">
        <v>1055</v>
      </c>
      <c r="E269" s="8">
        <v>2.93E8</v>
      </c>
      <c r="F269" s="1">
        <v>75.0</v>
      </c>
      <c r="G269" s="1" t="s">
        <v>39</v>
      </c>
      <c r="H269" s="1" t="str">
        <f t="shared" si="9"/>
        <v>11</v>
      </c>
      <c r="I269" s="7">
        <v>37884.0</v>
      </c>
      <c r="J269" s="64"/>
      <c r="K269" s="1"/>
      <c r="L269" s="1">
        <v>91.0</v>
      </c>
      <c r="M269" s="1"/>
      <c r="N269" s="1" t="s">
        <v>2617</v>
      </c>
      <c r="O269" s="1" t="s">
        <v>132</v>
      </c>
      <c r="P269" s="1" t="s">
        <v>944</v>
      </c>
      <c r="Q269" s="1" t="s">
        <v>227</v>
      </c>
      <c r="R269" s="1" t="s">
        <v>135</v>
      </c>
      <c r="S269" s="1" t="s">
        <v>2618</v>
      </c>
      <c r="T269" s="1">
        <v>4.085052194E9</v>
      </c>
      <c r="AE269" s="65"/>
    </row>
    <row r="270">
      <c r="A270" s="121" t="s">
        <v>698</v>
      </c>
      <c r="B270" s="1" t="s">
        <v>699</v>
      </c>
      <c r="C270" s="1" t="s">
        <v>700</v>
      </c>
      <c r="D270" s="1" t="s">
        <v>23</v>
      </c>
      <c r="E270" s="8">
        <v>2.95E8</v>
      </c>
      <c r="F270" s="1">
        <v>65.0</v>
      </c>
      <c r="G270" s="1" t="s">
        <v>39</v>
      </c>
      <c r="H270" s="1" t="str">
        <f t="shared" si="9"/>
        <v>11</v>
      </c>
      <c r="I270" s="7">
        <v>37750.0</v>
      </c>
      <c r="J270" s="1" t="s">
        <v>497</v>
      </c>
      <c r="K270" s="1">
        <v>58.0</v>
      </c>
      <c r="L270" s="1">
        <v>57.0</v>
      </c>
      <c r="M270" s="141" t="s">
        <v>1614</v>
      </c>
      <c r="N270" s="141" t="s">
        <v>49</v>
      </c>
      <c r="O270" s="1" t="s">
        <v>256</v>
      </c>
      <c r="P270" s="1" t="s">
        <v>701</v>
      </c>
      <c r="Q270" s="1" t="s">
        <v>702</v>
      </c>
      <c r="R270" s="1" t="s">
        <v>30</v>
      </c>
      <c r="S270" s="1" t="s">
        <v>703</v>
      </c>
      <c r="T270" s="1">
        <v>5.088212678E9</v>
      </c>
      <c r="AE270" s="65"/>
    </row>
    <row r="271">
      <c r="A271" s="121" t="s">
        <v>3084</v>
      </c>
      <c r="B271" s="1" t="s">
        <v>3085</v>
      </c>
      <c r="C271" s="1" t="s">
        <v>3086</v>
      </c>
      <c r="D271" s="1" t="s">
        <v>1055</v>
      </c>
      <c r="E271" s="8">
        <v>2.96E8</v>
      </c>
      <c r="F271" s="1">
        <v>75.0</v>
      </c>
      <c r="G271" s="1" t="s">
        <v>39</v>
      </c>
      <c r="H271" s="1" t="str">
        <f t="shared" si="9"/>
        <v>11</v>
      </c>
      <c r="I271" s="7">
        <v>37945.0</v>
      </c>
      <c r="J271" s="1" t="s">
        <v>1057</v>
      </c>
      <c r="K271" s="1" t="s">
        <v>1314</v>
      </c>
      <c r="L271" s="1">
        <v>63.0</v>
      </c>
      <c r="M271" s="141"/>
      <c r="N271" s="141" t="s">
        <v>49</v>
      </c>
      <c r="O271" s="1" t="s">
        <v>132</v>
      </c>
      <c r="P271" s="1" t="s">
        <v>226</v>
      </c>
      <c r="Q271" s="1" t="s">
        <v>227</v>
      </c>
      <c r="R271" s="1" t="s">
        <v>3087</v>
      </c>
      <c r="S271" s="1" t="s">
        <v>3088</v>
      </c>
      <c r="T271" s="1" t="s">
        <v>3089</v>
      </c>
      <c r="AE271" s="65"/>
    </row>
    <row r="272">
      <c r="A272" s="328" t="s">
        <v>2842</v>
      </c>
      <c r="B272" s="33" t="s">
        <v>1726</v>
      </c>
      <c r="C272" s="33" t="s">
        <v>2843</v>
      </c>
      <c r="D272" s="33" t="s">
        <v>1055</v>
      </c>
      <c r="E272" s="34">
        <v>2.95E8</v>
      </c>
      <c r="F272" s="33">
        <v>75.0</v>
      </c>
      <c r="G272" s="33" t="s">
        <v>39</v>
      </c>
      <c r="H272" s="33" t="str">
        <f t="shared" si="9"/>
        <v>11</v>
      </c>
      <c r="I272" s="32">
        <v>37907.0</v>
      </c>
      <c r="J272" s="33" t="s">
        <v>1057</v>
      </c>
      <c r="K272" s="33" t="s">
        <v>1314</v>
      </c>
      <c r="L272" s="33">
        <v>63.0</v>
      </c>
      <c r="M272" s="142"/>
      <c r="N272" s="142" t="s">
        <v>49</v>
      </c>
      <c r="O272" s="33" t="s">
        <v>956</v>
      </c>
      <c r="P272" s="33" t="s">
        <v>2846</v>
      </c>
      <c r="Q272" s="33" t="s">
        <v>867</v>
      </c>
      <c r="R272" s="33" t="s">
        <v>2847</v>
      </c>
      <c r="S272" s="33" t="s">
        <v>2848</v>
      </c>
      <c r="T272" s="33" t="s">
        <v>2849</v>
      </c>
      <c r="U272" s="120"/>
      <c r="V272" s="120"/>
      <c r="W272" s="120"/>
      <c r="X272" s="120"/>
      <c r="Y272" s="120"/>
      <c r="Z272" s="120"/>
      <c r="AA272" s="120"/>
      <c r="AB272" s="120"/>
      <c r="AC272" s="120"/>
      <c r="AD272" s="120"/>
      <c r="AE272" s="108"/>
    </row>
    <row r="273">
      <c r="A273" s="121" t="s">
        <v>1755</v>
      </c>
      <c r="B273" s="1" t="s">
        <v>1756</v>
      </c>
      <c r="C273" s="1" t="s">
        <v>1757</v>
      </c>
      <c r="D273" s="1" t="s">
        <v>23</v>
      </c>
      <c r="E273" s="8">
        <v>2.97E8</v>
      </c>
      <c r="F273" s="1">
        <v>65.0</v>
      </c>
      <c r="G273" s="1" t="s">
        <v>39</v>
      </c>
      <c r="H273" s="1" t="str">
        <f t="shared" si="9"/>
        <v>11</v>
      </c>
      <c r="I273" s="7">
        <v>37941.0</v>
      </c>
      <c r="J273" s="1" t="s">
        <v>497</v>
      </c>
      <c r="K273" s="1"/>
      <c r="L273" s="1">
        <v>74.0</v>
      </c>
      <c r="M273" s="141"/>
      <c r="N273" s="141" t="s">
        <v>49</v>
      </c>
      <c r="O273" s="1" t="s">
        <v>1764</v>
      </c>
      <c r="P273" s="1" t="s">
        <v>1765</v>
      </c>
      <c r="Q273" s="1" t="s">
        <v>1766</v>
      </c>
      <c r="R273" s="1" t="s">
        <v>1767</v>
      </c>
      <c r="S273" s="1" t="s">
        <v>1768</v>
      </c>
      <c r="T273" s="1" t="s">
        <v>1769</v>
      </c>
      <c r="AE273" s="65"/>
    </row>
    <row r="274">
      <c r="A274" s="84" t="s">
        <v>1177</v>
      </c>
      <c r="B274" s="3" t="s">
        <v>1179</v>
      </c>
      <c r="C274" s="3" t="s">
        <v>1181</v>
      </c>
      <c r="D274" s="3" t="s">
        <v>1055</v>
      </c>
      <c r="E274" s="4">
        <v>2.96E8</v>
      </c>
      <c r="F274" s="3">
        <v>75.0</v>
      </c>
      <c r="G274" s="3" t="s">
        <v>39</v>
      </c>
      <c r="H274" s="3" t="str">
        <f t="shared" si="9"/>
        <v>11</v>
      </c>
      <c r="I274" s="2">
        <v>37931.0</v>
      </c>
      <c r="J274" s="3" t="s">
        <v>497</v>
      </c>
      <c r="K274" s="3"/>
      <c r="L274" s="3">
        <v>75.0</v>
      </c>
      <c r="M274" s="141"/>
      <c r="N274" s="141" t="s">
        <v>199</v>
      </c>
      <c r="O274" s="3" t="s">
        <v>2341</v>
      </c>
      <c r="P274" s="3" t="s">
        <v>3047</v>
      </c>
      <c r="Q274" s="3" t="s">
        <v>3048</v>
      </c>
      <c r="R274" s="3" t="s">
        <v>3049</v>
      </c>
      <c r="S274" s="3" t="s">
        <v>3050</v>
      </c>
      <c r="T274" s="3">
        <v>4.086606749E9</v>
      </c>
      <c r="U274" s="6"/>
      <c r="AE274" s="65"/>
    </row>
    <row r="275">
      <c r="A275" s="328" t="s">
        <v>217</v>
      </c>
      <c r="B275" s="33" t="s">
        <v>2548</v>
      </c>
      <c r="C275" s="33" t="s">
        <v>2549</v>
      </c>
      <c r="D275" s="33" t="s">
        <v>1055</v>
      </c>
      <c r="E275" s="34">
        <v>2.91E8</v>
      </c>
      <c r="F275" s="33">
        <v>75.0</v>
      </c>
      <c r="G275" s="33" t="s">
        <v>39</v>
      </c>
      <c r="H275" s="33" t="str">
        <f t="shared" si="9"/>
        <v>11</v>
      </c>
      <c r="I275" s="32">
        <v>37673.0</v>
      </c>
      <c r="J275" s="30"/>
      <c r="K275" s="33">
        <v>82.0</v>
      </c>
      <c r="L275" s="33">
        <v>83.7</v>
      </c>
      <c r="M275" s="140" t="s">
        <v>1614</v>
      </c>
      <c r="N275" s="140" t="s">
        <v>26</v>
      </c>
      <c r="O275" s="33" t="s">
        <v>1542</v>
      </c>
      <c r="P275" s="33" t="s">
        <v>1980</v>
      </c>
      <c r="Q275" s="33" t="s">
        <v>2551</v>
      </c>
      <c r="R275" s="33" t="s">
        <v>959</v>
      </c>
      <c r="S275" s="33" t="s">
        <v>2552</v>
      </c>
      <c r="T275" s="33" t="s">
        <v>2553</v>
      </c>
      <c r="U275" s="120"/>
      <c r="V275" s="120"/>
      <c r="W275" s="120"/>
      <c r="X275" s="120"/>
      <c r="Y275" s="120"/>
      <c r="Z275" s="120"/>
      <c r="AA275" s="120"/>
      <c r="AB275" s="120"/>
      <c r="AC275" s="120"/>
      <c r="AD275" s="120"/>
      <c r="AE275" s="108"/>
    </row>
    <row r="276">
      <c r="A276" s="175" t="s">
        <v>217</v>
      </c>
      <c r="B276" s="192" t="s">
        <v>183</v>
      </c>
      <c r="C276" s="192" t="s">
        <v>871</v>
      </c>
      <c r="D276" s="192" t="s">
        <v>23</v>
      </c>
      <c r="E276" s="194">
        <v>2.96E8</v>
      </c>
      <c r="F276" s="192">
        <v>65.0</v>
      </c>
      <c r="G276" s="192" t="s">
        <v>39</v>
      </c>
      <c r="H276" s="192" t="str">
        <f t="shared" si="9"/>
        <v>11</v>
      </c>
      <c r="I276" s="196">
        <v>37878.0</v>
      </c>
      <c r="J276" s="192" t="s">
        <v>497</v>
      </c>
      <c r="K276" s="192"/>
      <c r="L276" s="192">
        <v>62.0</v>
      </c>
      <c r="M276" s="357"/>
      <c r="N276" s="357" t="s">
        <v>115</v>
      </c>
      <c r="O276" s="192" t="s">
        <v>848</v>
      </c>
      <c r="P276" s="192" t="s">
        <v>873</v>
      </c>
      <c r="Q276" s="192" t="s">
        <v>874</v>
      </c>
      <c r="R276" s="192" t="s">
        <v>875</v>
      </c>
      <c r="S276" s="192" t="s">
        <v>876</v>
      </c>
      <c r="T276" s="192" t="s">
        <v>877</v>
      </c>
      <c r="U276" s="201"/>
      <c r="V276" s="270"/>
      <c r="W276" s="270"/>
      <c r="X276" s="270"/>
      <c r="Y276" s="270"/>
      <c r="Z276" s="270"/>
      <c r="AA276" s="270"/>
      <c r="AB276" s="270"/>
      <c r="AC276" s="270"/>
      <c r="AD276" s="270"/>
      <c r="AE276" s="358"/>
      <c r="AF276" s="6"/>
      <c r="AG276" s="6"/>
      <c r="AH276" s="6"/>
      <c r="AI276" s="6"/>
    </row>
    <row r="277">
      <c r="A277" s="19" t="s">
        <v>845</v>
      </c>
      <c r="B277" s="19" t="s">
        <v>846</v>
      </c>
      <c r="C277" s="19" t="s">
        <v>847</v>
      </c>
      <c r="D277" s="19" t="s">
        <v>23</v>
      </c>
      <c r="E277" s="20">
        <v>2.96E8</v>
      </c>
      <c r="F277" s="19">
        <v>65.0</v>
      </c>
      <c r="G277" s="19" t="s">
        <v>39</v>
      </c>
      <c r="H277" s="19" t="str">
        <f t="shared" si="9"/>
        <v>11</v>
      </c>
      <c r="I277" s="18">
        <v>37827.0</v>
      </c>
      <c r="J277" s="19" t="s">
        <v>497</v>
      </c>
      <c r="K277" s="19"/>
      <c r="L277" s="19">
        <v>63.0</v>
      </c>
      <c r="M277" s="193"/>
      <c r="N277" s="193" t="s">
        <v>115</v>
      </c>
      <c r="O277" s="19" t="s">
        <v>848</v>
      </c>
      <c r="P277" s="19" t="s">
        <v>849</v>
      </c>
      <c r="Q277" s="19" t="s">
        <v>825</v>
      </c>
      <c r="R277" s="19" t="s">
        <v>347</v>
      </c>
      <c r="S277" s="19" t="s">
        <v>850</v>
      </c>
      <c r="T277" s="19" t="s">
        <v>851</v>
      </c>
      <c r="U277" s="22"/>
    </row>
    <row r="278">
      <c r="A278" s="3" t="s">
        <v>340</v>
      </c>
      <c r="B278" s="3" t="s">
        <v>341</v>
      </c>
      <c r="C278" s="3" t="s">
        <v>342</v>
      </c>
      <c r="D278" s="3" t="s">
        <v>23</v>
      </c>
      <c r="E278" s="4">
        <v>2.93E8</v>
      </c>
      <c r="F278" s="3">
        <v>65.0</v>
      </c>
      <c r="G278" s="3" t="s">
        <v>39</v>
      </c>
      <c r="H278" s="3" t="str">
        <f t="shared" si="9"/>
        <v>11</v>
      </c>
      <c r="I278" s="2">
        <v>37891.0</v>
      </c>
      <c r="J278" s="3" t="s">
        <v>35</v>
      </c>
      <c r="K278" s="3">
        <v>64.8</v>
      </c>
      <c r="L278" s="3">
        <v>66.0</v>
      </c>
      <c r="M278" s="193" t="s">
        <v>1614</v>
      </c>
      <c r="N278" s="193" t="s">
        <v>343</v>
      </c>
      <c r="O278" s="3" t="s">
        <v>344</v>
      </c>
      <c r="P278" s="3" t="s">
        <v>345</v>
      </c>
      <c r="Q278" s="3" t="s">
        <v>346</v>
      </c>
      <c r="R278" s="3" t="s">
        <v>347</v>
      </c>
      <c r="S278" s="3" t="s">
        <v>348</v>
      </c>
      <c r="T278" s="3" t="s">
        <v>349</v>
      </c>
      <c r="U278" s="6"/>
    </row>
    <row r="279">
      <c r="A279" s="28" t="s">
        <v>1163</v>
      </c>
      <c r="B279" s="31" t="s">
        <v>1164</v>
      </c>
      <c r="C279" s="31" t="s">
        <v>1165</v>
      </c>
      <c r="D279" s="31" t="s">
        <v>23</v>
      </c>
      <c r="E279" s="36">
        <v>2.96E8</v>
      </c>
      <c r="F279" s="31">
        <v>65.0</v>
      </c>
      <c r="G279" s="31" t="s">
        <v>39</v>
      </c>
      <c r="H279" s="31" t="str">
        <f t="shared" si="9"/>
        <v>11</v>
      </c>
      <c r="I279" s="39">
        <v>37744.0</v>
      </c>
      <c r="J279" s="31" t="s">
        <v>497</v>
      </c>
      <c r="K279" s="31"/>
      <c r="L279" s="31">
        <v>73.0</v>
      </c>
      <c r="M279" s="402"/>
      <c r="N279" s="402" t="s">
        <v>115</v>
      </c>
      <c r="O279" s="31" t="s">
        <v>548</v>
      </c>
      <c r="P279" s="31" t="s">
        <v>606</v>
      </c>
      <c r="Q279" s="31" t="s">
        <v>607</v>
      </c>
      <c r="R279" s="31" t="s">
        <v>1168</v>
      </c>
      <c r="S279" s="31" t="s">
        <v>1169</v>
      </c>
      <c r="T279" s="31">
        <v>5.107868693E9</v>
      </c>
      <c r="U279" s="81"/>
      <c r="V279" s="82"/>
      <c r="W279" s="82"/>
      <c r="X279" s="82"/>
      <c r="Y279" s="82"/>
      <c r="Z279" s="82"/>
      <c r="AA279" s="82"/>
      <c r="AB279" s="82"/>
      <c r="AC279" s="82"/>
      <c r="AD279" s="82"/>
      <c r="AE279" s="83"/>
      <c r="AF279" s="6"/>
      <c r="AG279" s="6"/>
      <c r="AH279" s="6"/>
      <c r="AI279" s="6"/>
    </row>
    <row r="280">
      <c r="A280" s="121" t="s">
        <v>3044</v>
      </c>
      <c r="B280" s="1" t="s">
        <v>2170</v>
      </c>
      <c r="C280" s="1" t="s">
        <v>3045</v>
      </c>
      <c r="D280" s="1" t="s">
        <v>1055</v>
      </c>
      <c r="E280" s="8">
        <v>2.96E8</v>
      </c>
      <c r="F280" s="1">
        <v>75.0</v>
      </c>
      <c r="G280" s="1" t="s">
        <v>39</v>
      </c>
      <c r="H280" s="1" t="str">
        <f t="shared" si="9"/>
        <v>11</v>
      </c>
      <c r="I280" s="7">
        <v>37965.0</v>
      </c>
      <c r="J280" s="1" t="s">
        <v>1057</v>
      </c>
      <c r="K280" s="1"/>
      <c r="L280" s="1">
        <v>73.5</v>
      </c>
      <c r="M280" s="193"/>
      <c r="N280" s="193" t="s">
        <v>343</v>
      </c>
      <c r="O280" s="1" t="s">
        <v>344</v>
      </c>
      <c r="P280" s="1" t="s">
        <v>89</v>
      </c>
      <c r="Q280" s="1" t="s">
        <v>1042</v>
      </c>
      <c r="R280" s="1" t="s">
        <v>3046</v>
      </c>
      <c r="S280" s="1">
        <v>4.088580914E9</v>
      </c>
      <c r="T280" s="1">
        <v>4.088580914E9</v>
      </c>
      <c r="AE280" s="65"/>
    </row>
    <row r="281">
      <c r="A281" s="121" t="s">
        <v>1812</v>
      </c>
      <c r="B281" s="1" t="s">
        <v>1813</v>
      </c>
      <c r="C281" s="1" t="s">
        <v>1814</v>
      </c>
      <c r="D281" s="1" t="s">
        <v>23</v>
      </c>
      <c r="E281" s="8">
        <v>2.89E8</v>
      </c>
      <c r="F281" s="1">
        <v>65.0</v>
      </c>
      <c r="G281" s="1" t="s">
        <v>39</v>
      </c>
      <c r="H281" s="1" t="str">
        <f t="shared" si="9"/>
        <v>11</v>
      </c>
      <c r="I281" s="7">
        <v>37851.0</v>
      </c>
      <c r="J281" s="1" t="s">
        <v>497</v>
      </c>
      <c r="K281" s="1">
        <v>75.6</v>
      </c>
      <c r="L281" s="1">
        <v>77.0</v>
      </c>
      <c r="M281" s="193" t="s">
        <v>1098</v>
      </c>
      <c r="N281" s="193" t="s">
        <v>115</v>
      </c>
      <c r="O281" s="1" t="s">
        <v>1815</v>
      </c>
      <c r="P281" s="1" t="s">
        <v>415</v>
      </c>
      <c r="Q281" s="1" t="s">
        <v>1816</v>
      </c>
      <c r="R281" s="1" t="s">
        <v>1817</v>
      </c>
      <c r="S281" s="1" t="s">
        <v>1818</v>
      </c>
      <c r="T281" s="1" t="s">
        <v>1819</v>
      </c>
      <c r="AE281" s="65"/>
    </row>
    <row r="282">
      <c r="A282" s="328" t="s">
        <v>1066</v>
      </c>
      <c r="B282" s="33" t="s">
        <v>1145</v>
      </c>
      <c r="C282" s="33" t="s">
        <v>1146</v>
      </c>
      <c r="D282" s="33" t="s">
        <v>23</v>
      </c>
      <c r="E282" s="34">
        <v>2.96E8</v>
      </c>
      <c r="F282" s="33">
        <v>65.0</v>
      </c>
      <c r="G282" s="33" t="s">
        <v>39</v>
      </c>
      <c r="H282" s="33" t="str">
        <f t="shared" si="9"/>
        <v>11</v>
      </c>
      <c r="I282" s="32">
        <v>37822.0</v>
      </c>
      <c r="J282" s="33" t="s">
        <v>497</v>
      </c>
      <c r="K282" s="33">
        <v>80.0</v>
      </c>
      <c r="L282" s="33">
        <v>79.0</v>
      </c>
      <c r="M282" s="200" t="s">
        <v>1614</v>
      </c>
      <c r="N282" s="200" t="s">
        <v>115</v>
      </c>
      <c r="O282" s="33" t="s">
        <v>865</v>
      </c>
      <c r="P282" s="33" t="s">
        <v>1152</v>
      </c>
      <c r="Q282" s="33" t="s">
        <v>1072</v>
      </c>
      <c r="R282" s="33" t="s">
        <v>740</v>
      </c>
      <c r="S282" s="33" t="s">
        <v>1153</v>
      </c>
      <c r="T282" s="33" t="s">
        <v>1154</v>
      </c>
      <c r="U282" s="120"/>
      <c r="V282" s="191"/>
      <c r="W282" s="191"/>
      <c r="X282" s="191"/>
      <c r="Y282" s="191"/>
      <c r="Z282" s="191"/>
      <c r="AA282" s="191"/>
      <c r="AB282" s="191"/>
      <c r="AC282" s="191"/>
      <c r="AD282" s="191"/>
      <c r="AE282" s="353"/>
      <c r="AF282" s="6"/>
      <c r="AG282" s="6"/>
      <c r="AH282" s="6"/>
      <c r="AI282" s="6"/>
    </row>
    <row r="283">
      <c r="A283" s="28" t="s">
        <v>1892</v>
      </c>
      <c r="B283" s="31" t="s">
        <v>1903</v>
      </c>
      <c r="C283" s="31" t="s">
        <v>1894</v>
      </c>
      <c r="D283" s="31" t="s">
        <v>23</v>
      </c>
      <c r="E283" s="36">
        <v>2.93E8</v>
      </c>
      <c r="F283" s="31">
        <v>65.0</v>
      </c>
      <c r="G283" s="31" t="s">
        <v>39</v>
      </c>
      <c r="H283" s="31" t="str">
        <f t="shared" si="9"/>
        <v>11</v>
      </c>
      <c r="I283" s="39">
        <v>37768.0</v>
      </c>
      <c r="J283" s="31" t="s">
        <v>497</v>
      </c>
      <c r="K283" s="31"/>
      <c r="L283" s="31">
        <v>87.0</v>
      </c>
      <c r="M283" s="402"/>
      <c r="N283" s="402" t="s">
        <v>343</v>
      </c>
      <c r="O283" s="31" t="s">
        <v>344</v>
      </c>
      <c r="P283" s="31" t="s">
        <v>1898</v>
      </c>
      <c r="Q283" s="31" t="s">
        <v>1908</v>
      </c>
      <c r="R283" s="31" t="s">
        <v>1900</v>
      </c>
      <c r="S283" s="31" t="s">
        <v>1901</v>
      </c>
      <c r="T283" s="31" t="s">
        <v>1902</v>
      </c>
      <c r="U283" s="81"/>
      <c r="V283" s="81"/>
      <c r="W283" s="81"/>
      <c r="X283" s="81"/>
      <c r="Y283" s="81"/>
      <c r="Z283" s="81"/>
      <c r="AA283" s="81"/>
      <c r="AB283" s="81"/>
      <c r="AC283" s="81"/>
      <c r="AD283" s="81"/>
      <c r="AE283" s="177"/>
    </row>
    <row r="284">
      <c r="A284" s="84" t="s">
        <v>1205</v>
      </c>
      <c r="B284" s="3" t="s">
        <v>1207</v>
      </c>
      <c r="C284" s="3" t="s">
        <v>1209</v>
      </c>
      <c r="D284" s="3" t="s">
        <v>23</v>
      </c>
      <c r="E284" s="4">
        <v>2.93E8</v>
      </c>
      <c r="F284" s="3">
        <v>65.0</v>
      </c>
      <c r="G284" s="3" t="s">
        <v>39</v>
      </c>
      <c r="H284" s="3" t="str">
        <f t="shared" si="9"/>
        <v>11</v>
      </c>
      <c r="I284" s="2">
        <v>37686.0</v>
      </c>
      <c r="J284" s="3" t="s">
        <v>497</v>
      </c>
      <c r="K284" s="3"/>
      <c r="L284" s="3">
        <v>88.0</v>
      </c>
      <c r="M284" s="193"/>
      <c r="N284" s="193" t="s">
        <v>115</v>
      </c>
      <c r="O284" s="3" t="s">
        <v>848</v>
      </c>
      <c r="P284" s="3" t="s">
        <v>2031</v>
      </c>
      <c r="Q284" s="3" t="s">
        <v>2032</v>
      </c>
      <c r="R284" s="3" t="s">
        <v>875</v>
      </c>
      <c r="S284" s="3" t="s">
        <v>2033</v>
      </c>
      <c r="T284" s="3" t="s">
        <v>2034</v>
      </c>
      <c r="U284" s="6"/>
      <c r="AE284" s="65"/>
    </row>
    <row r="285">
      <c r="A285" s="121" t="s">
        <v>2155</v>
      </c>
      <c r="B285" s="1" t="s">
        <v>2159</v>
      </c>
      <c r="C285" s="1" t="s">
        <v>2157</v>
      </c>
      <c r="D285" s="1" t="s">
        <v>1055</v>
      </c>
      <c r="E285" s="8">
        <v>2.78E8</v>
      </c>
      <c r="F285" s="1">
        <v>75.0</v>
      </c>
      <c r="G285" s="1" t="s">
        <v>39</v>
      </c>
      <c r="H285" s="1" t="str">
        <f t="shared" si="9"/>
        <v>11</v>
      </c>
      <c r="I285" s="7">
        <v>37631.0</v>
      </c>
      <c r="J285" s="64"/>
      <c r="K285" s="1"/>
      <c r="L285" s="1">
        <v>88.0</v>
      </c>
      <c r="M285" s="193"/>
      <c r="N285" s="193" t="s">
        <v>115</v>
      </c>
      <c r="O285" s="1" t="s">
        <v>58</v>
      </c>
      <c r="P285" s="1" t="s">
        <v>59</v>
      </c>
      <c r="Q285" s="1" t="s">
        <v>43</v>
      </c>
      <c r="R285" s="1" t="s">
        <v>44</v>
      </c>
      <c r="S285" s="1" t="s">
        <v>2158</v>
      </c>
      <c r="T285" s="1">
        <v>6.509964535E9</v>
      </c>
      <c r="V285" s="6"/>
      <c r="W285" s="6"/>
      <c r="X285" s="6"/>
      <c r="Y285" s="6"/>
      <c r="Z285" s="6"/>
      <c r="AA285" s="6"/>
      <c r="AB285" s="6"/>
      <c r="AC285" s="6"/>
      <c r="AD285" s="6"/>
      <c r="AE285" s="89"/>
      <c r="AF285" s="6"/>
      <c r="AG285" s="6"/>
      <c r="AH285" s="6"/>
      <c r="AI285" s="6"/>
    </row>
    <row r="286">
      <c r="A286" s="121" t="s">
        <v>1945</v>
      </c>
      <c r="B286" s="1" t="s">
        <v>1946</v>
      </c>
      <c r="C286" s="1" t="s">
        <v>1947</v>
      </c>
      <c r="D286" s="1" t="s">
        <v>23</v>
      </c>
      <c r="E286" s="8">
        <v>2.93E8</v>
      </c>
      <c r="F286" s="1">
        <v>65.0</v>
      </c>
      <c r="G286" s="1" t="s">
        <v>39</v>
      </c>
      <c r="H286" s="1" t="str">
        <f t="shared" si="9"/>
        <v>11</v>
      </c>
      <c r="I286" s="7">
        <v>37648.0</v>
      </c>
      <c r="J286" s="1" t="s">
        <v>497</v>
      </c>
      <c r="K286" s="1">
        <v>98.0</v>
      </c>
      <c r="L286" s="1">
        <v>93.0</v>
      </c>
      <c r="M286" s="193" t="s">
        <v>1614</v>
      </c>
      <c r="N286" s="193" t="s">
        <v>343</v>
      </c>
      <c r="O286" s="1" t="s">
        <v>1948</v>
      </c>
      <c r="P286" s="1" t="s">
        <v>1950</v>
      </c>
      <c r="Q286" s="1" t="s">
        <v>1951</v>
      </c>
      <c r="R286" s="1" t="s">
        <v>1952</v>
      </c>
      <c r="S286" s="1" t="s">
        <v>1953</v>
      </c>
      <c r="T286" s="1" t="s">
        <v>1954</v>
      </c>
      <c r="V286" s="6"/>
      <c r="W286" s="6"/>
      <c r="X286" s="6"/>
      <c r="Y286" s="6"/>
      <c r="Z286" s="6"/>
      <c r="AA286" s="6"/>
      <c r="AB286" s="6"/>
      <c r="AC286" s="6"/>
      <c r="AD286" s="6"/>
      <c r="AE286" s="89"/>
      <c r="AF286" s="6"/>
      <c r="AG286" s="6"/>
      <c r="AH286" s="6"/>
      <c r="AI286" s="6"/>
    </row>
    <row r="287">
      <c r="A287" s="121" t="s">
        <v>2460</v>
      </c>
      <c r="B287" s="1" t="s">
        <v>2461</v>
      </c>
      <c r="C287" s="1" t="s">
        <v>2462</v>
      </c>
      <c r="D287" s="1" t="s">
        <v>1055</v>
      </c>
      <c r="E287" s="8">
        <v>2.89E8</v>
      </c>
      <c r="F287" s="1">
        <v>75.0</v>
      </c>
      <c r="G287" s="1" t="s">
        <v>39</v>
      </c>
      <c r="H287" s="1" t="str">
        <f t="shared" si="9"/>
        <v>11</v>
      </c>
      <c r="I287" s="7">
        <v>37682.0</v>
      </c>
      <c r="J287" s="64"/>
      <c r="K287" s="1"/>
      <c r="L287" s="1">
        <v>109.0</v>
      </c>
      <c r="M287" s="193"/>
      <c r="N287" s="193" t="s">
        <v>115</v>
      </c>
      <c r="O287" s="1" t="s">
        <v>233</v>
      </c>
      <c r="P287" s="1" t="s">
        <v>2463</v>
      </c>
      <c r="Q287" s="1" t="s">
        <v>235</v>
      </c>
      <c r="R287" s="1" t="s">
        <v>354</v>
      </c>
      <c r="S287" s="1" t="s">
        <v>2464</v>
      </c>
      <c r="T287" s="1" t="s">
        <v>2465</v>
      </c>
      <c r="AE287" s="65"/>
    </row>
    <row r="288">
      <c r="A288" s="163" t="s">
        <v>217</v>
      </c>
      <c r="B288" s="166" t="s">
        <v>2619</v>
      </c>
      <c r="C288" s="166" t="s">
        <v>2620</v>
      </c>
      <c r="D288" s="166" t="s">
        <v>1055</v>
      </c>
      <c r="E288" s="167">
        <v>2.93E8</v>
      </c>
      <c r="F288" s="166">
        <v>75.0</v>
      </c>
      <c r="G288" s="166" t="s">
        <v>39</v>
      </c>
      <c r="H288" s="166" t="str">
        <f t="shared" si="9"/>
        <v>11</v>
      </c>
      <c r="I288" s="173">
        <v>37834.0</v>
      </c>
      <c r="J288" s="223"/>
      <c r="K288" s="166"/>
      <c r="L288" s="166">
        <v>180.0</v>
      </c>
      <c r="M288" s="200"/>
      <c r="N288" s="200" t="s">
        <v>115</v>
      </c>
      <c r="O288" s="33" t="s">
        <v>454</v>
      </c>
      <c r="P288" s="33" t="s">
        <v>565</v>
      </c>
      <c r="Q288" s="33" t="s">
        <v>2621</v>
      </c>
      <c r="R288" s="33" t="s">
        <v>457</v>
      </c>
      <c r="S288" s="33" t="s">
        <v>2622</v>
      </c>
      <c r="T288" s="33" t="s">
        <v>2623</v>
      </c>
      <c r="U288" s="120"/>
      <c r="V288" s="120"/>
      <c r="W288" s="120"/>
      <c r="X288" s="120"/>
      <c r="Y288" s="120"/>
      <c r="Z288" s="120"/>
      <c r="AA288" s="120"/>
      <c r="AB288" s="120"/>
      <c r="AC288" s="120"/>
      <c r="AD288" s="120"/>
      <c r="AE288" s="108"/>
    </row>
    <row r="289">
      <c r="A289" s="28" t="s">
        <v>2263</v>
      </c>
      <c r="B289" s="31" t="s">
        <v>3213</v>
      </c>
      <c r="C289" s="31" t="s">
        <v>2265</v>
      </c>
      <c r="D289" s="31" t="s">
        <v>1055</v>
      </c>
      <c r="E289" s="36">
        <v>2.87E8</v>
      </c>
      <c r="F289" s="31">
        <v>75.0</v>
      </c>
      <c r="G289" s="31" t="s">
        <v>39</v>
      </c>
      <c r="H289" s="31" t="str">
        <f t="shared" si="9"/>
        <v>11</v>
      </c>
      <c r="I289" s="39">
        <v>37702.0</v>
      </c>
      <c r="J289" s="276"/>
      <c r="K289" s="31">
        <v>57.8</v>
      </c>
      <c r="L289" s="31">
        <v>60.0</v>
      </c>
      <c r="M289" s="402" t="s">
        <v>1098</v>
      </c>
      <c r="N289" s="402" t="s">
        <v>2266</v>
      </c>
      <c r="O289" s="31" t="s">
        <v>763</v>
      </c>
      <c r="P289" s="31" t="s">
        <v>2267</v>
      </c>
      <c r="Q289" s="31" t="s">
        <v>2268</v>
      </c>
      <c r="R289" s="31" t="s">
        <v>766</v>
      </c>
      <c r="S289" s="31" t="s">
        <v>2269</v>
      </c>
      <c r="T289" s="31">
        <v>6.508679422E9</v>
      </c>
      <c r="U289" s="81"/>
      <c r="V289" s="81"/>
      <c r="W289" s="81"/>
      <c r="X289" s="81"/>
      <c r="Y289" s="81"/>
      <c r="Z289" s="81"/>
      <c r="AA289" s="81"/>
      <c r="AB289" s="81"/>
      <c r="AC289" s="81"/>
      <c r="AD289" s="81"/>
      <c r="AE289" s="177"/>
    </row>
    <row r="290">
      <c r="A290" s="121" t="s">
        <v>2498</v>
      </c>
      <c r="B290" s="1" t="s">
        <v>1726</v>
      </c>
      <c r="C290" s="1" t="s">
        <v>2499</v>
      </c>
      <c r="D290" s="1" t="s">
        <v>1055</v>
      </c>
      <c r="E290" s="8">
        <v>2.9E8</v>
      </c>
      <c r="F290" s="1">
        <v>75.0</v>
      </c>
      <c r="G290" s="1" t="s">
        <v>39</v>
      </c>
      <c r="H290" s="1" t="str">
        <f t="shared" si="9"/>
        <v>11</v>
      </c>
      <c r="I290" s="7">
        <v>37875.0</v>
      </c>
      <c r="J290" s="64"/>
      <c r="K290" s="1"/>
      <c r="L290" s="1">
        <v>85.0</v>
      </c>
      <c r="M290" s="193"/>
      <c r="N290" s="193" t="s">
        <v>2502</v>
      </c>
      <c r="O290" s="1" t="s">
        <v>328</v>
      </c>
      <c r="P290" s="1" t="s">
        <v>992</v>
      </c>
      <c r="Q290" s="1" t="s">
        <v>330</v>
      </c>
      <c r="R290" s="1" t="s">
        <v>331</v>
      </c>
      <c r="S290" s="1" t="s">
        <v>2503</v>
      </c>
      <c r="T290" s="1" t="s">
        <v>2504</v>
      </c>
      <c r="AE290" s="65"/>
    </row>
    <row r="291">
      <c r="A291" s="328" t="s">
        <v>2215</v>
      </c>
      <c r="B291" s="33" t="s">
        <v>2226</v>
      </c>
      <c r="C291" s="33" t="s">
        <v>2216</v>
      </c>
      <c r="D291" s="33" t="s">
        <v>1055</v>
      </c>
      <c r="E291" s="34">
        <v>2.84E8</v>
      </c>
      <c r="F291" s="33">
        <v>75.0</v>
      </c>
      <c r="G291" s="33" t="s">
        <v>39</v>
      </c>
      <c r="H291" s="33" t="str">
        <f t="shared" si="9"/>
        <v>11</v>
      </c>
      <c r="I291" s="32">
        <v>37897.0</v>
      </c>
      <c r="J291" s="30"/>
      <c r="K291" s="33">
        <v>77.0</v>
      </c>
      <c r="L291" s="33">
        <v>71.0</v>
      </c>
      <c r="M291" s="104" t="s">
        <v>1098</v>
      </c>
      <c r="N291" s="104" t="s">
        <v>78</v>
      </c>
      <c r="O291" s="33" t="s">
        <v>2220</v>
      </c>
      <c r="P291" s="33" t="s">
        <v>2221</v>
      </c>
      <c r="Q291" s="33" t="s">
        <v>2176</v>
      </c>
      <c r="R291" s="33" t="s">
        <v>2223</v>
      </c>
      <c r="S291" s="33" t="s">
        <v>2224</v>
      </c>
      <c r="T291" s="33" t="s">
        <v>2225</v>
      </c>
      <c r="U291" s="120"/>
      <c r="V291" s="120"/>
      <c r="W291" s="120"/>
      <c r="X291" s="120"/>
      <c r="Y291" s="120"/>
      <c r="Z291" s="120"/>
      <c r="AA291" s="120"/>
      <c r="AB291" s="120"/>
      <c r="AC291" s="120"/>
      <c r="AD291" s="120"/>
      <c r="AE291" s="108"/>
    </row>
    <row r="292">
      <c r="A292" s="28" t="s">
        <v>1748</v>
      </c>
      <c r="B292" s="31" t="s">
        <v>1749</v>
      </c>
      <c r="C292" s="31" t="s">
        <v>1750</v>
      </c>
      <c r="D292" s="31" t="s">
        <v>1055</v>
      </c>
      <c r="E292" s="36">
        <v>2.87E8</v>
      </c>
      <c r="F292" s="31">
        <v>75.0</v>
      </c>
      <c r="G292" s="31" t="s">
        <v>39</v>
      </c>
      <c r="H292" s="31" t="str">
        <f t="shared" si="9"/>
        <v>12</v>
      </c>
      <c r="I292" s="39">
        <v>37374.0</v>
      </c>
      <c r="J292" s="276"/>
      <c r="K292" s="31">
        <v>71.0</v>
      </c>
      <c r="L292" s="31">
        <v>72.6</v>
      </c>
      <c r="M292" s="31" t="s">
        <v>1614</v>
      </c>
      <c r="N292" s="31" t="s">
        <v>420</v>
      </c>
      <c r="O292" s="31" t="s">
        <v>2271</v>
      </c>
      <c r="P292" s="31" t="s">
        <v>2272</v>
      </c>
      <c r="Q292" s="31" t="s">
        <v>883</v>
      </c>
      <c r="R292" s="31" t="s">
        <v>2273</v>
      </c>
      <c r="S292" s="31" t="s">
        <v>2274</v>
      </c>
      <c r="T292" s="31">
        <v>4.256860104E9</v>
      </c>
      <c r="U292" s="81"/>
      <c r="V292" s="81"/>
      <c r="W292" s="81"/>
      <c r="X292" s="81"/>
      <c r="Y292" s="81"/>
      <c r="Z292" s="81"/>
      <c r="AA292" s="81"/>
      <c r="AB292" s="81"/>
      <c r="AC292" s="81"/>
      <c r="AD292" s="81"/>
      <c r="AE292" s="177"/>
    </row>
    <row r="293">
      <c r="A293" s="113" t="s">
        <v>1745</v>
      </c>
      <c r="B293" s="114" t="s">
        <v>218</v>
      </c>
      <c r="C293" s="114" t="s">
        <v>1746</v>
      </c>
      <c r="D293" s="114" t="s">
        <v>1055</v>
      </c>
      <c r="E293" s="116">
        <v>2.95E8</v>
      </c>
      <c r="F293" s="114">
        <v>75.0</v>
      </c>
      <c r="G293" s="114" t="s">
        <v>39</v>
      </c>
      <c r="H293" s="114" t="str">
        <f t="shared" si="9"/>
        <v>12</v>
      </c>
      <c r="I293" s="118">
        <v>37542.0</v>
      </c>
      <c r="J293" s="114" t="s">
        <v>1057</v>
      </c>
      <c r="K293" s="114">
        <v>69.8</v>
      </c>
      <c r="L293" s="114">
        <v>70.0</v>
      </c>
      <c r="M293" s="293"/>
      <c r="N293" s="293" t="s">
        <v>2201</v>
      </c>
      <c r="O293" s="114" t="s">
        <v>956</v>
      </c>
      <c r="P293" s="114" t="s">
        <v>1004</v>
      </c>
      <c r="Q293" s="114" t="s">
        <v>2394</v>
      </c>
      <c r="R293" s="114" t="s">
        <v>959</v>
      </c>
      <c r="S293" s="114" t="s">
        <v>2395</v>
      </c>
      <c r="T293" s="114">
        <v>4.089103312E9</v>
      </c>
      <c r="U293" s="191"/>
      <c r="V293" s="120"/>
      <c r="W293" s="120"/>
      <c r="X293" s="120"/>
      <c r="Y293" s="120"/>
      <c r="Z293" s="120"/>
      <c r="AA293" s="120"/>
      <c r="AB293" s="120"/>
      <c r="AC293" s="120"/>
      <c r="AD293" s="120"/>
      <c r="AE293" s="108"/>
    </row>
    <row r="294">
      <c r="A294" s="28" t="s">
        <v>1758</v>
      </c>
      <c r="B294" s="31" t="s">
        <v>1759</v>
      </c>
      <c r="C294" s="31" t="s">
        <v>1760</v>
      </c>
      <c r="D294" s="31" t="s">
        <v>1055</v>
      </c>
      <c r="E294" s="36">
        <v>2.85E8</v>
      </c>
      <c r="F294" s="31">
        <v>75.0</v>
      </c>
      <c r="G294" s="31" t="s">
        <v>39</v>
      </c>
      <c r="H294" s="31" t="str">
        <f t="shared" si="9"/>
        <v>12</v>
      </c>
      <c r="I294" s="39">
        <v>37501.0</v>
      </c>
      <c r="J294" s="276"/>
      <c r="K294" s="31">
        <v>80.4</v>
      </c>
      <c r="L294" s="31">
        <v>85.0</v>
      </c>
      <c r="M294" s="31" t="s">
        <v>1614</v>
      </c>
      <c r="N294" s="31" t="s">
        <v>2201</v>
      </c>
      <c r="O294" s="31" t="s">
        <v>2249</v>
      </c>
      <c r="P294" s="31" t="s">
        <v>2202</v>
      </c>
      <c r="Q294" s="31" t="s">
        <v>2250</v>
      </c>
      <c r="R294" s="31" t="s">
        <v>2251</v>
      </c>
      <c r="S294" s="31" t="s">
        <v>2252</v>
      </c>
      <c r="T294" s="31" t="s">
        <v>2253</v>
      </c>
      <c r="U294" s="81"/>
      <c r="V294" s="81"/>
      <c r="W294" s="81"/>
      <c r="X294" s="81"/>
      <c r="Y294" s="81"/>
      <c r="Z294" s="81"/>
      <c r="AA294" s="81"/>
      <c r="AB294" s="81"/>
      <c r="AC294" s="81"/>
      <c r="AD294" s="81"/>
      <c r="AE294" s="177"/>
    </row>
    <row r="295">
      <c r="A295" s="121" t="s">
        <v>2863</v>
      </c>
      <c r="B295" s="1" t="s">
        <v>2872</v>
      </c>
      <c r="C295" s="1" t="s">
        <v>2867</v>
      </c>
      <c r="D295" s="1" t="s">
        <v>1055</v>
      </c>
      <c r="E295" s="8">
        <v>2.95E8</v>
      </c>
      <c r="F295" s="1">
        <v>75.0</v>
      </c>
      <c r="G295" s="1" t="s">
        <v>39</v>
      </c>
      <c r="H295" s="1" t="str">
        <f t="shared" si="9"/>
        <v>12</v>
      </c>
      <c r="I295" s="7">
        <v>37396.0</v>
      </c>
      <c r="J295" s="1" t="s">
        <v>1057</v>
      </c>
      <c r="K295" s="1">
        <v>89.0</v>
      </c>
      <c r="L295" s="1">
        <v>87.0</v>
      </c>
      <c r="M295" s="1" t="s">
        <v>1614</v>
      </c>
      <c r="N295" s="1" t="s">
        <v>2873</v>
      </c>
      <c r="O295" s="1" t="s">
        <v>530</v>
      </c>
      <c r="P295" s="1" t="s">
        <v>471</v>
      </c>
      <c r="Q295" s="1" t="s">
        <v>2869</v>
      </c>
      <c r="R295" s="1" t="s">
        <v>473</v>
      </c>
      <c r="S295" s="1" t="s">
        <v>2870</v>
      </c>
      <c r="T295" s="1" t="s">
        <v>2871</v>
      </c>
      <c r="V295" s="6"/>
      <c r="W295" s="6"/>
      <c r="X295" s="6"/>
      <c r="Y295" s="6"/>
      <c r="Z295" s="6"/>
      <c r="AA295" s="6"/>
      <c r="AB295" s="6"/>
      <c r="AC295" s="6"/>
      <c r="AD295" s="6"/>
      <c r="AE295" s="89"/>
      <c r="AF295" s="6"/>
      <c r="AG295" s="6"/>
      <c r="AH295" s="6"/>
      <c r="AI295" s="6"/>
    </row>
    <row r="296">
      <c r="A296" s="328" t="s">
        <v>2207</v>
      </c>
      <c r="B296" s="33" t="s">
        <v>554</v>
      </c>
      <c r="C296" s="33" t="s">
        <v>2208</v>
      </c>
      <c r="D296" s="33" t="s">
        <v>1055</v>
      </c>
      <c r="E296" s="34">
        <v>2.83E8</v>
      </c>
      <c r="F296" s="33">
        <v>75.0</v>
      </c>
      <c r="G296" s="33" t="s">
        <v>39</v>
      </c>
      <c r="H296" s="33" t="str">
        <f t="shared" si="9"/>
        <v>12</v>
      </c>
      <c r="I296" s="32">
        <v>37601.0</v>
      </c>
      <c r="J296" s="30"/>
      <c r="K296" s="33" t="s">
        <v>1314</v>
      </c>
      <c r="L296" s="33">
        <v>110.0</v>
      </c>
      <c r="M296" s="142"/>
      <c r="N296" s="142" t="s">
        <v>2209</v>
      </c>
      <c r="O296" s="33" t="s">
        <v>1138</v>
      </c>
      <c r="P296" s="33" t="s">
        <v>2210</v>
      </c>
      <c r="Q296" s="33" t="s">
        <v>2211</v>
      </c>
      <c r="R296" s="33" t="s">
        <v>2212</v>
      </c>
      <c r="S296" s="33" t="s">
        <v>2213</v>
      </c>
      <c r="T296" s="33" t="s">
        <v>2214</v>
      </c>
      <c r="U296" s="120"/>
      <c r="V296" s="191"/>
      <c r="W296" s="191"/>
      <c r="X296" s="191"/>
      <c r="Y296" s="191"/>
      <c r="Z296" s="191"/>
      <c r="AA296" s="191"/>
      <c r="AB296" s="191"/>
      <c r="AC296" s="191"/>
      <c r="AD296" s="191"/>
      <c r="AE296" s="353"/>
      <c r="AF296" s="6"/>
      <c r="AG296" s="6"/>
      <c r="AH296" s="6"/>
      <c r="AI296" s="6"/>
    </row>
    <row r="297">
      <c r="A297" s="28" t="s">
        <v>1653</v>
      </c>
      <c r="B297" s="31" t="s">
        <v>1661</v>
      </c>
      <c r="C297" s="31" t="s">
        <v>1655</v>
      </c>
      <c r="D297" s="31" t="s">
        <v>23</v>
      </c>
      <c r="E297" s="36">
        <v>2.96E8</v>
      </c>
      <c r="F297" s="31">
        <v>65.0</v>
      </c>
      <c r="G297" s="31" t="s">
        <v>39</v>
      </c>
      <c r="H297" s="31" t="str">
        <f t="shared" si="9"/>
        <v>12</v>
      </c>
      <c r="I297" s="39">
        <v>37536.0</v>
      </c>
      <c r="J297" s="31" t="s">
        <v>497</v>
      </c>
      <c r="K297" s="31"/>
      <c r="L297" s="31">
        <v>78.0</v>
      </c>
      <c r="M297" s="31"/>
      <c r="N297" s="31" t="s">
        <v>141</v>
      </c>
      <c r="O297" s="31" t="s">
        <v>637</v>
      </c>
      <c r="P297" s="31" t="s">
        <v>1662</v>
      </c>
      <c r="Q297" s="31" t="s">
        <v>1663</v>
      </c>
      <c r="R297" s="31" t="s">
        <v>1664</v>
      </c>
      <c r="S297" s="31" t="s">
        <v>1659</v>
      </c>
      <c r="T297" s="31" t="s">
        <v>1660</v>
      </c>
      <c r="U297" s="81"/>
      <c r="V297" s="81"/>
      <c r="W297" s="81"/>
      <c r="X297" s="81"/>
      <c r="Y297" s="81"/>
      <c r="Z297" s="81"/>
      <c r="AA297" s="81"/>
      <c r="AB297" s="81"/>
      <c r="AC297" s="81"/>
      <c r="AD297" s="81"/>
      <c r="AE297" s="177"/>
    </row>
    <row r="298">
      <c r="A298" s="121" t="s">
        <v>803</v>
      </c>
      <c r="B298" s="1" t="s">
        <v>811</v>
      </c>
      <c r="C298" s="1" t="s">
        <v>805</v>
      </c>
      <c r="D298" s="1" t="s">
        <v>23</v>
      </c>
      <c r="E298" s="8">
        <v>2.96E8</v>
      </c>
      <c r="F298" s="1">
        <v>65.0</v>
      </c>
      <c r="G298" s="1" t="s">
        <v>39</v>
      </c>
      <c r="H298" s="1" t="str">
        <f t="shared" si="9"/>
        <v>12</v>
      </c>
      <c r="I298" s="7">
        <v>37478.0</v>
      </c>
      <c r="J298" s="1" t="s">
        <v>497</v>
      </c>
      <c r="K298" s="1">
        <v>83.5</v>
      </c>
      <c r="L298" s="1">
        <v>83.0</v>
      </c>
      <c r="M298" s="1" t="s">
        <v>1614</v>
      </c>
      <c r="N298" s="1" t="s">
        <v>806</v>
      </c>
      <c r="O298" s="1" t="s">
        <v>151</v>
      </c>
      <c r="P298" s="1" t="s">
        <v>807</v>
      </c>
      <c r="Q298" s="1" t="s">
        <v>808</v>
      </c>
      <c r="R298" s="1" t="s">
        <v>809</v>
      </c>
      <c r="S298" s="1" t="s">
        <v>810</v>
      </c>
      <c r="T298" s="1">
        <v>9.257085622E9</v>
      </c>
      <c r="AE298" s="65"/>
    </row>
    <row r="299">
      <c r="A299" s="121" t="s">
        <v>1392</v>
      </c>
      <c r="B299" s="1" t="s">
        <v>70</v>
      </c>
      <c r="C299" s="1" t="s">
        <v>1394</v>
      </c>
      <c r="D299" s="1" t="s">
        <v>23</v>
      </c>
      <c r="E299" s="8">
        <v>2.96E8</v>
      </c>
      <c r="F299" s="1">
        <v>65.0</v>
      </c>
      <c r="G299" s="1" t="s">
        <v>39</v>
      </c>
      <c r="H299" s="1" t="str">
        <f t="shared" si="9"/>
        <v>12</v>
      </c>
      <c r="I299" s="7">
        <v>37614.0</v>
      </c>
      <c r="J299" s="1" t="s">
        <v>497</v>
      </c>
      <c r="K299" s="1"/>
      <c r="L299" s="1">
        <v>88.0</v>
      </c>
      <c r="M299" s="1"/>
      <c r="N299" s="1" t="s">
        <v>141</v>
      </c>
      <c r="O299" s="1" t="s">
        <v>1397</v>
      </c>
      <c r="P299" s="1" t="s">
        <v>1398</v>
      </c>
      <c r="Q299" s="1" t="s">
        <v>1399</v>
      </c>
      <c r="R299" s="1" t="s">
        <v>1400</v>
      </c>
      <c r="S299" s="1" t="s">
        <v>1401</v>
      </c>
      <c r="T299" s="1">
        <v>6.507730045E9</v>
      </c>
      <c r="AE299" s="65"/>
    </row>
    <row r="300">
      <c r="A300" s="509" t="s">
        <v>3214</v>
      </c>
      <c r="B300" s="241" t="s">
        <v>1464</v>
      </c>
      <c r="C300" s="191"/>
      <c r="D300" s="191"/>
      <c r="E300" s="191"/>
      <c r="F300" s="241" t="s">
        <v>1407</v>
      </c>
      <c r="G300" s="241" t="s">
        <v>39</v>
      </c>
      <c r="H300" s="188" t="str">
        <f>FLOOR((DATE(2014,12, 31)-I300)/365,1)</f>
        <v>12</v>
      </c>
      <c r="I300" s="242">
        <v>37575.0</v>
      </c>
      <c r="J300" s="33" t="s">
        <v>497</v>
      </c>
      <c r="K300" s="241">
        <v>90.0</v>
      </c>
      <c r="L300" s="241">
        <v>90.0</v>
      </c>
      <c r="M300" s="241" t="s">
        <v>1098</v>
      </c>
      <c r="N300" s="241" t="s">
        <v>298</v>
      </c>
      <c r="O300" s="241" t="s">
        <v>298</v>
      </c>
      <c r="P300" s="241" t="s">
        <v>3206</v>
      </c>
      <c r="Q300" s="241" t="s">
        <v>606</v>
      </c>
      <c r="R300" s="191"/>
      <c r="S300" s="191"/>
      <c r="T300" s="191"/>
      <c r="U300" s="191"/>
      <c r="V300" s="191"/>
      <c r="W300" s="191"/>
      <c r="X300" s="191"/>
      <c r="Y300" s="191"/>
      <c r="Z300" s="191"/>
      <c r="AA300" s="191"/>
      <c r="AB300" s="191"/>
      <c r="AC300" s="191"/>
      <c r="AD300" s="191"/>
      <c r="AE300" s="353"/>
      <c r="AF300" s="6"/>
      <c r="AG300" s="6"/>
      <c r="AH300" s="6"/>
      <c r="AI300" s="6"/>
    </row>
    <row r="301">
      <c r="A301" s="1" t="s">
        <v>887</v>
      </c>
      <c r="B301" s="1" t="s">
        <v>897</v>
      </c>
      <c r="C301" s="1" t="s">
        <v>889</v>
      </c>
      <c r="D301" s="1" t="s">
        <v>23</v>
      </c>
      <c r="E301" s="8">
        <v>2.96E8</v>
      </c>
      <c r="F301" s="1">
        <v>65.0</v>
      </c>
      <c r="G301" s="1" t="s">
        <v>39</v>
      </c>
      <c r="H301" s="1" t="str">
        <f t="shared" ref="H301:H311" si="10">FLOOR((DATE(2014,12,31)-I301)/365,1)</f>
        <v>12</v>
      </c>
      <c r="I301" s="7">
        <v>37475.0</v>
      </c>
      <c r="J301" s="1" t="s">
        <v>497</v>
      </c>
      <c r="K301" s="1">
        <v>82.6</v>
      </c>
      <c r="L301" s="1">
        <v>97.0</v>
      </c>
      <c r="M301" s="1" t="s">
        <v>1614</v>
      </c>
      <c r="N301" s="1" t="s">
        <v>141</v>
      </c>
      <c r="O301" s="1" t="s">
        <v>891</v>
      </c>
      <c r="P301" s="1" t="s">
        <v>892</v>
      </c>
      <c r="Q301" s="1" t="s">
        <v>893</v>
      </c>
      <c r="R301" s="1" t="s">
        <v>894</v>
      </c>
      <c r="S301" s="1" t="s">
        <v>895</v>
      </c>
      <c r="T301" s="1" t="s">
        <v>896</v>
      </c>
    </row>
    <row r="302">
      <c r="A302" s="246" t="s">
        <v>189</v>
      </c>
      <c r="B302" s="267" t="s">
        <v>190</v>
      </c>
      <c r="C302" s="267" t="s">
        <v>191</v>
      </c>
      <c r="D302" s="267" t="s">
        <v>23</v>
      </c>
      <c r="E302" s="269">
        <v>2.89E8</v>
      </c>
      <c r="F302" s="267">
        <v>65.0</v>
      </c>
      <c r="G302" s="267" t="s">
        <v>39</v>
      </c>
      <c r="H302" s="267" t="str">
        <f t="shared" si="10"/>
        <v>12</v>
      </c>
      <c r="I302" s="325">
        <v>37504.0</v>
      </c>
      <c r="J302" s="267" t="s">
        <v>35</v>
      </c>
      <c r="K302" s="267"/>
      <c r="L302" s="267">
        <v>94.0</v>
      </c>
      <c r="M302" s="431"/>
      <c r="N302" s="431" t="s">
        <v>192</v>
      </c>
      <c r="O302" s="267" t="s">
        <v>193</v>
      </c>
      <c r="P302" s="267" t="s">
        <v>194</v>
      </c>
      <c r="Q302" s="267" t="s">
        <v>195</v>
      </c>
      <c r="R302" s="267">
        <v>94531.0</v>
      </c>
      <c r="S302" s="267" t="s">
        <v>196</v>
      </c>
      <c r="T302" s="267">
        <v>4.087687543E9</v>
      </c>
      <c r="U302" s="82"/>
      <c r="V302" s="81"/>
      <c r="W302" s="81"/>
      <c r="X302" s="81"/>
      <c r="Y302" s="81"/>
      <c r="Z302" s="81"/>
      <c r="AA302" s="81"/>
      <c r="AB302" s="81"/>
      <c r="AC302" s="81"/>
      <c r="AD302" s="81"/>
      <c r="AE302" s="177"/>
    </row>
    <row r="303">
      <c r="A303" s="121" t="s">
        <v>953</v>
      </c>
      <c r="B303" s="1" t="s">
        <v>174</v>
      </c>
      <c r="C303" s="1" t="s">
        <v>954</v>
      </c>
      <c r="D303" s="1" t="s">
        <v>23</v>
      </c>
      <c r="E303" s="8">
        <v>2.96E8</v>
      </c>
      <c r="F303" s="1">
        <v>65.0</v>
      </c>
      <c r="G303" s="1" t="s">
        <v>39</v>
      </c>
      <c r="H303" s="1" t="str">
        <f t="shared" si="10"/>
        <v>12</v>
      </c>
      <c r="I303" s="7">
        <v>37392.0</v>
      </c>
      <c r="J303" s="1" t="s">
        <v>497</v>
      </c>
      <c r="K303" s="1"/>
      <c r="L303" s="1">
        <v>90.0</v>
      </c>
      <c r="M303" s="1"/>
      <c r="N303" s="1" t="s">
        <v>955</v>
      </c>
      <c r="O303" s="1" t="s">
        <v>956</v>
      </c>
      <c r="P303" s="1" t="s">
        <v>957</v>
      </c>
      <c r="Q303" s="1" t="s">
        <v>958</v>
      </c>
      <c r="R303" s="1" t="s">
        <v>959</v>
      </c>
      <c r="S303" s="1" t="s">
        <v>960</v>
      </c>
      <c r="T303" s="1" t="s">
        <v>961</v>
      </c>
      <c r="AE303" s="65"/>
    </row>
    <row r="304">
      <c r="A304" s="343" t="s">
        <v>208</v>
      </c>
      <c r="B304" s="93" t="s">
        <v>418</v>
      </c>
      <c r="C304" s="93" t="s">
        <v>210</v>
      </c>
      <c r="D304" s="93" t="s">
        <v>1055</v>
      </c>
      <c r="E304" s="112">
        <v>2.9E8</v>
      </c>
      <c r="F304" s="93">
        <v>75.0</v>
      </c>
      <c r="G304" s="93" t="s">
        <v>39</v>
      </c>
      <c r="H304" s="93" t="str">
        <f t="shared" si="10"/>
        <v>12</v>
      </c>
      <c r="I304" s="115">
        <v>37622.0</v>
      </c>
      <c r="J304" s="295"/>
      <c r="K304" s="93"/>
      <c r="L304" s="93">
        <v>58.0</v>
      </c>
      <c r="M304" s="1"/>
      <c r="N304" s="1" t="s">
        <v>2495</v>
      </c>
      <c r="O304" s="1" t="s">
        <v>211</v>
      </c>
      <c r="P304" s="1" t="s">
        <v>212</v>
      </c>
      <c r="Q304" s="1" t="s">
        <v>213</v>
      </c>
      <c r="R304" s="1" t="s">
        <v>214</v>
      </c>
      <c r="S304" s="1" t="s">
        <v>215</v>
      </c>
      <c r="T304" s="1" t="s">
        <v>216</v>
      </c>
      <c r="AE304" s="65"/>
    </row>
    <row r="305">
      <c r="A305" s="28" t="s">
        <v>2988</v>
      </c>
      <c r="B305" s="31" t="s">
        <v>2989</v>
      </c>
      <c r="C305" s="31" t="s">
        <v>2990</v>
      </c>
      <c r="D305" s="31" t="s">
        <v>1055</v>
      </c>
      <c r="E305" s="36">
        <v>2.96E8</v>
      </c>
      <c r="F305" s="31">
        <v>75.0</v>
      </c>
      <c r="G305" s="31" t="s">
        <v>39</v>
      </c>
      <c r="H305" s="31" t="str">
        <f t="shared" si="10"/>
        <v>12</v>
      </c>
      <c r="I305" s="39">
        <v>37528.0</v>
      </c>
      <c r="J305" s="31" t="s">
        <v>1057</v>
      </c>
      <c r="K305" s="31" t="s">
        <v>1314</v>
      </c>
      <c r="L305" s="31">
        <v>73.6</v>
      </c>
      <c r="M305" s="327"/>
      <c r="N305" s="327" t="s">
        <v>49</v>
      </c>
      <c r="O305" s="31" t="s">
        <v>1815</v>
      </c>
      <c r="P305" s="31" t="s">
        <v>212</v>
      </c>
      <c r="Q305" s="31" t="s">
        <v>2992</v>
      </c>
      <c r="R305" s="31" t="s">
        <v>2993</v>
      </c>
      <c r="S305" s="31" t="s">
        <v>2994</v>
      </c>
      <c r="T305" s="31" t="s">
        <v>2995</v>
      </c>
      <c r="U305" s="81"/>
      <c r="V305" s="81"/>
      <c r="W305" s="81"/>
      <c r="X305" s="81"/>
      <c r="Y305" s="81"/>
      <c r="Z305" s="81"/>
      <c r="AA305" s="81"/>
      <c r="AB305" s="81"/>
      <c r="AC305" s="81"/>
      <c r="AD305" s="81"/>
      <c r="AE305" s="177"/>
    </row>
    <row r="306">
      <c r="A306" s="3" t="s">
        <v>1215</v>
      </c>
      <c r="B306" s="3" t="s">
        <v>1217</v>
      </c>
      <c r="C306" s="3" t="s">
        <v>1219</v>
      </c>
      <c r="D306" s="3" t="s">
        <v>1055</v>
      </c>
      <c r="E306" s="4">
        <v>2.96E8</v>
      </c>
      <c r="F306" s="3">
        <v>75.0</v>
      </c>
      <c r="G306" s="3" t="s">
        <v>39</v>
      </c>
      <c r="H306" s="3" t="str">
        <f t="shared" si="10"/>
        <v>12</v>
      </c>
      <c r="I306" s="2">
        <v>37561.0</v>
      </c>
      <c r="J306" s="3" t="s">
        <v>1057</v>
      </c>
      <c r="K306" s="3" t="s">
        <v>1314</v>
      </c>
      <c r="L306" s="3">
        <v>77.0</v>
      </c>
      <c r="M306" s="141"/>
      <c r="N306" s="141" t="s">
        <v>199</v>
      </c>
      <c r="O306" s="267" t="s">
        <v>2144</v>
      </c>
      <c r="P306" s="3" t="s">
        <v>2146</v>
      </c>
      <c r="Q306" s="3" t="s">
        <v>2147</v>
      </c>
      <c r="R306" s="3" t="s">
        <v>2148</v>
      </c>
      <c r="S306" s="3" t="s">
        <v>2149</v>
      </c>
      <c r="T306" s="3">
        <v>7.75830875E9</v>
      </c>
      <c r="U306" s="6"/>
    </row>
    <row r="307">
      <c r="A307" s="121" t="s">
        <v>2554</v>
      </c>
      <c r="B307" s="1" t="s">
        <v>1630</v>
      </c>
      <c r="C307" s="1" t="s">
        <v>2555</v>
      </c>
      <c r="D307" s="1" t="s">
        <v>1055</v>
      </c>
      <c r="E307" s="8">
        <v>2.91E8</v>
      </c>
      <c r="F307" s="1">
        <v>75.0</v>
      </c>
      <c r="G307" s="1" t="s">
        <v>39</v>
      </c>
      <c r="H307" s="1" t="str">
        <f t="shared" si="10"/>
        <v>12</v>
      </c>
      <c r="I307" s="7">
        <v>37569.0</v>
      </c>
      <c r="J307" s="64"/>
      <c r="K307" s="1"/>
      <c r="L307" s="1">
        <v>122.0</v>
      </c>
      <c r="M307" s="141"/>
      <c r="N307" s="141" t="s">
        <v>49</v>
      </c>
      <c r="O307" s="1" t="s">
        <v>2560</v>
      </c>
      <c r="P307" s="1" t="s">
        <v>421</v>
      </c>
      <c r="Q307" s="1" t="s">
        <v>1059</v>
      </c>
      <c r="R307" s="1" t="s">
        <v>331</v>
      </c>
      <c r="S307" s="1" t="s">
        <v>2561</v>
      </c>
      <c r="T307" s="1" t="s">
        <v>2562</v>
      </c>
      <c r="AE307" s="65"/>
    </row>
    <row r="308">
      <c r="A308" s="374" t="s">
        <v>1199</v>
      </c>
      <c r="B308" s="47" t="s">
        <v>1210</v>
      </c>
      <c r="C308" s="47" t="s">
        <v>1211</v>
      </c>
      <c r="D308" s="47" t="s">
        <v>1055</v>
      </c>
      <c r="E308" s="47" t="s">
        <v>2116</v>
      </c>
      <c r="F308" s="47" t="s">
        <v>1212</v>
      </c>
      <c r="G308" s="47" t="s">
        <v>39</v>
      </c>
      <c r="H308" s="145" t="str">
        <f t="shared" si="10"/>
        <v>12</v>
      </c>
      <c r="I308" s="497">
        <v>37475.0</v>
      </c>
      <c r="J308" s="47" t="s">
        <v>1057</v>
      </c>
      <c r="K308" s="47" t="s">
        <v>1314</v>
      </c>
      <c r="L308" s="47">
        <v>84.0</v>
      </c>
      <c r="M308" s="147"/>
      <c r="N308" s="147" t="s">
        <v>26</v>
      </c>
      <c r="O308" s="145"/>
      <c r="P308" s="47" t="s">
        <v>1237</v>
      </c>
      <c r="Q308" s="145"/>
      <c r="R308" s="145"/>
      <c r="S308" s="430" t="s">
        <v>1243</v>
      </c>
      <c r="T308" s="47">
        <v>4.087222501E9</v>
      </c>
      <c r="U308" s="145"/>
      <c r="AE308" s="65"/>
    </row>
    <row r="309">
      <c r="A309" s="343" t="s">
        <v>1636</v>
      </c>
      <c r="B309" s="93" t="s">
        <v>95</v>
      </c>
      <c r="C309" s="93" t="s">
        <v>1656</v>
      </c>
      <c r="D309" s="93" t="s">
        <v>23</v>
      </c>
      <c r="E309" s="112">
        <v>2.79E8</v>
      </c>
      <c r="F309" s="93">
        <v>65.0</v>
      </c>
      <c r="G309" s="93" t="s">
        <v>39</v>
      </c>
      <c r="H309" s="93" t="str">
        <f t="shared" si="10"/>
        <v>12</v>
      </c>
      <c r="I309" s="115">
        <v>37431.0</v>
      </c>
      <c r="J309" s="93" t="s">
        <v>1057</v>
      </c>
      <c r="K309" s="93">
        <v>115.0</v>
      </c>
      <c r="L309" s="93">
        <v>118.0</v>
      </c>
      <c r="M309" s="86" t="s">
        <v>1098</v>
      </c>
      <c r="N309" s="86" t="s">
        <v>26</v>
      </c>
      <c r="O309" s="1" t="s">
        <v>1521</v>
      </c>
      <c r="P309" s="1" t="s">
        <v>1800</v>
      </c>
      <c r="Q309" s="1" t="s">
        <v>1140</v>
      </c>
      <c r="R309" s="1">
        <v>95833.0</v>
      </c>
      <c r="S309" s="1" t="s">
        <v>1801</v>
      </c>
      <c r="T309" s="1" t="s">
        <v>1803</v>
      </c>
      <c r="V309" s="6"/>
      <c r="W309" s="6"/>
      <c r="X309" s="6"/>
      <c r="Y309" s="6"/>
      <c r="Z309" s="6"/>
      <c r="AA309" s="6"/>
      <c r="AB309" s="6"/>
      <c r="AC309" s="6"/>
      <c r="AD309" s="6"/>
      <c r="AE309" s="89"/>
      <c r="AF309" s="6"/>
      <c r="AG309" s="6"/>
      <c r="AH309" s="6"/>
      <c r="AI309" s="6"/>
    </row>
    <row r="310">
      <c r="A310" s="328" t="s">
        <v>2168</v>
      </c>
      <c r="B310" s="33" t="s">
        <v>2170</v>
      </c>
      <c r="C310" s="33" t="s">
        <v>2172</v>
      </c>
      <c r="D310" s="33" t="s">
        <v>1055</v>
      </c>
      <c r="E310" s="34">
        <v>2.82E8</v>
      </c>
      <c r="F310" s="33">
        <v>75.0</v>
      </c>
      <c r="G310" s="33" t="s">
        <v>39</v>
      </c>
      <c r="H310" s="33" t="str">
        <f t="shared" si="10"/>
        <v>12</v>
      </c>
      <c r="I310" s="32">
        <v>37449.0</v>
      </c>
      <c r="J310" s="30"/>
      <c r="K310" s="33">
        <v>115.0</v>
      </c>
      <c r="L310" s="33">
        <v>115.0</v>
      </c>
      <c r="M310" s="142" t="s">
        <v>1614</v>
      </c>
      <c r="N310" s="142" t="s">
        <v>2174</v>
      </c>
      <c r="O310" s="33" t="s">
        <v>1097</v>
      </c>
      <c r="P310" s="33" t="s">
        <v>2175</v>
      </c>
      <c r="Q310" s="33" t="s">
        <v>2176</v>
      </c>
      <c r="R310" s="33" t="s">
        <v>2177</v>
      </c>
      <c r="S310" s="33" t="s">
        <v>2178</v>
      </c>
      <c r="T310" s="33" t="s">
        <v>2179</v>
      </c>
      <c r="U310" s="120"/>
      <c r="V310" s="120"/>
      <c r="W310" s="120"/>
      <c r="X310" s="120"/>
      <c r="Y310" s="120"/>
      <c r="Z310" s="120"/>
      <c r="AA310" s="120"/>
      <c r="AB310" s="120"/>
      <c r="AC310" s="120"/>
      <c r="AD310" s="120"/>
      <c r="AE310" s="108"/>
    </row>
    <row r="311">
      <c r="A311" s="121" t="s">
        <v>319</v>
      </c>
      <c r="B311" s="1" t="s">
        <v>320</v>
      </c>
      <c r="C311" s="1" t="s">
        <v>321</v>
      </c>
      <c r="D311" s="1" t="s">
        <v>23</v>
      </c>
      <c r="E311" s="8">
        <v>2.92E8</v>
      </c>
      <c r="F311" s="1">
        <v>65.0</v>
      </c>
      <c r="G311" s="1" t="s">
        <v>39</v>
      </c>
      <c r="H311" s="1" t="str">
        <f t="shared" si="10"/>
        <v>12</v>
      </c>
      <c r="I311" s="7">
        <v>37535.0</v>
      </c>
      <c r="J311" s="1" t="s">
        <v>35</v>
      </c>
      <c r="K311" s="1">
        <v>71.0</v>
      </c>
      <c r="L311" s="1">
        <v>72.0</v>
      </c>
      <c r="M311" s="193" t="s">
        <v>1098</v>
      </c>
      <c r="N311" s="193" t="s">
        <v>115</v>
      </c>
      <c r="O311" s="1" t="s">
        <v>256</v>
      </c>
      <c r="P311" s="1" t="s">
        <v>28</v>
      </c>
      <c r="Q311" s="1" t="s">
        <v>322</v>
      </c>
      <c r="R311" s="1" t="s">
        <v>323</v>
      </c>
      <c r="S311" s="1" t="s">
        <v>324</v>
      </c>
      <c r="T311" s="1">
        <v>5.593046767E9</v>
      </c>
      <c r="AE311" s="65"/>
    </row>
    <row r="312">
      <c r="A312" s="487" t="s">
        <v>425</v>
      </c>
      <c r="B312" s="11" t="s">
        <v>1438</v>
      </c>
      <c r="C312" s="6"/>
      <c r="D312" s="6"/>
      <c r="E312" s="6"/>
      <c r="F312" s="11" t="s">
        <v>1407</v>
      </c>
      <c r="G312" s="11" t="s">
        <v>39</v>
      </c>
      <c r="H312" s="148" t="str">
        <f>FLOOR((DATE(2014,12, 31)-I312)/365,1)</f>
        <v>12</v>
      </c>
      <c r="I312" s="158">
        <v>37345.0</v>
      </c>
      <c r="J312" s="158"/>
      <c r="K312" s="11" t="s">
        <v>3201</v>
      </c>
      <c r="L312" s="11">
        <v>79.0</v>
      </c>
      <c r="M312" s="208" t="s">
        <v>1098</v>
      </c>
      <c r="N312" s="208" t="s">
        <v>343</v>
      </c>
      <c r="O312" s="3" t="s">
        <v>1397</v>
      </c>
      <c r="P312" s="11" t="s">
        <v>606</v>
      </c>
      <c r="Q312" s="11"/>
      <c r="R312" s="6"/>
      <c r="S312" s="6"/>
      <c r="T312" s="6"/>
      <c r="U312" s="6"/>
      <c r="AE312" s="65"/>
    </row>
    <row r="313">
      <c r="A313" s="1" t="s">
        <v>1050</v>
      </c>
      <c r="B313" s="1" t="s">
        <v>1438</v>
      </c>
      <c r="C313" s="1" t="s">
        <v>1054</v>
      </c>
      <c r="D313" s="1" t="s">
        <v>1055</v>
      </c>
      <c r="E313" s="8">
        <v>2.96E8</v>
      </c>
      <c r="F313" s="1">
        <v>75.0</v>
      </c>
      <c r="G313" s="1" t="s">
        <v>39</v>
      </c>
      <c r="H313" s="1" t="str">
        <f t="shared" ref="H313:H416" si="11">FLOOR((DATE(2014,12,31)-I313)/365,1)</f>
        <v>12</v>
      </c>
      <c r="I313" s="7">
        <v>37310.0</v>
      </c>
      <c r="J313" s="1" t="s">
        <v>1057</v>
      </c>
      <c r="K313" s="1" t="s">
        <v>1314</v>
      </c>
      <c r="L313" s="1">
        <v>82.0</v>
      </c>
      <c r="M313" s="193"/>
      <c r="N313" s="193" t="s">
        <v>115</v>
      </c>
      <c r="O313" s="1" t="s">
        <v>1058</v>
      </c>
      <c r="P313" s="1" t="s">
        <v>421</v>
      </c>
      <c r="Q313" s="1" t="s">
        <v>1059</v>
      </c>
      <c r="R313" s="1" t="s">
        <v>331</v>
      </c>
      <c r="S313" s="1" t="s">
        <v>1060</v>
      </c>
      <c r="T313" s="1" t="s">
        <v>1061</v>
      </c>
      <c r="V313" s="6"/>
      <c r="W313" s="6"/>
      <c r="X313" s="6"/>
      <c r="Y313" s="6"/>
      <c r="Z313" s="6"/>
      <c r="AA313" s="6"/>
      <c r="AB313" s="6"/>
      <c r="AC313" s="6"/>
      <c r="AD313" s="6"/>
      <c r="AE313" s="6"/>
      <c r="AF313" s="6"/>
      <c r="AG313" s="6"/>
      <c r="AH313" s="6"/>
      <c r="AI313" s="6"/>
    </row>
    <row r="314">
      <c r="A314" s="84" t="s">
        <v>987</v>
      </c>
      <c r="B314" s="3" t="s">
        <v>641</v>
      </c>
      <c r="C314" s="3" t="s">
        <v>989</v>
      </c>
      <c r="D314" s="3" t="s">
        <v>1055</v>
      </c>
      <c r="E314" s="4">
        <v>2.96E8</v>
      </c>
      <c r="F314" s="3">
        <v>75.0</v>
      </c>
      <c r="G314" s="3" t="s">
        <v>39</v>
      </c>
      <c r="H314" s="3" t="str">
        <f t="shared" si="11"/>
        <v>12</v>
      </c>
      <c r="I314" s="2">
        <v>37539.0</v>
      </c>
      <c r="J314" s="3" t="s">
        <v>1057</v>
      </c>
      <c r="K314" s="3" t="s">
        <v>1314</v>
      </c>
      <c r="L314" s="3">
        <v>85.0</v>
      </c>
      <c r="M314" s="193"/>
      <c r="N314" s="193" t="s">
        <v>115</v>
      </c>
      <c r="O314" s="3" t="s">
        <v>991</v>
      </c>
      <c r="P314" s="3" t="s">
        <v>992</v>
      </c>
      <c r="Q314" s="3" t="s">
        <v>993</v>
      </c>
      <c r="R314" s="3" t="s">
        <v>994</v>
      </c>
      <c r="S314" s="3" t="s">
        <v>995</v>
      </c>
      <c r="T314" s="3" t="s">
        <v>996</v>
      </c>
      <c r="U314" s="6"/>
      <c r="AE314" s="65"/>
    </row>
    <row r="315">
      <c r="A315" s="121" t="s">
        <v>1617</v>
      </c>
      <c r="B315" s="1" t="s">
        <v>1616</v>
      </c>
      <c r="C315" s="1" t="s">
        <v>1618</v>
      </c>
      <c r="D315" s="1" t="s">
        <v>23</v>
      </c>
      <c r="E315" s="8">
        <v>2.96E8</v>
      </c>
      <c r="F315" s="1">
        <v>65.0</v>
      </c>
      <c r="G315" s="1" t="s">
        <v>39</v>
      </c>
      <c r="H315" s="1" t="str">
        <f t="shared" si="11"/>
        <v>12</v>
      </c>
      <c r="I315" s="7">
        <v>37339.0</v>
      </c>
      <c r="J315" s="1" t="s">
        <v>497</v>
      </c>
      <c r="K315" s="1">
        <v>90.0</v>
      </c>
      <c r="L315" s="1">
        <v>91.0</v>
      </c>
      <c r="M315" s="193" t="s">
        <v>1098</v>
      </c>
      <c r="N315" s="193" t="s">
        <v>115</v>
      </c>
      <c r="O315" s="1" t="s">
        <v>772</v>
      </c>
      <c r="P315" s="1" t="s">
        <v>606</v>
      </c>
      <c r="Q315" s="1" t="s">
        <v>1574</v>
      </c>
      <c r="R315" s="1" t="s">
        <v>1619</v>
      </c>
      <c r="S315" s="1" t="s">
        <v>1620</v>
      </c>
      <c r="T315" s="1">
        <v>4.152728423E9</v>
      </c>
      <c r="AE315" s="65"/>
    </row>
    <row r="316">
      <c r="A316" s="121" t="s">
        <v>1827</v>
      </c>
      <c r="B316" s="1" t="s">
        <v>1828</v>
      </c>
      <c r="C316" s="1" t="s">
        <v>1829</v>
      </c>
      <c r="D316" s="1" t="s">
        <v>23</v>
      </c>
      <c r="E316" s="8">
        <v>2.94E8</v>
      </c>
      <c r="F316" s="1">
        <v>65.0</v>
      </c>
      <c r="G316" s="1" t="s">
        <v>39</v>
      </c>
      <c r="H316" s="1" t="str">
        <f t="shared" si="11"/>
        <v>12</v>
      </c>
      <c r="I316" s="7">
        <v>37343.0</v>
      </c>
      <c r="J316" s="1" t="s">
        <v>497</v>
      </c>
      <c r="K316" s="1">
        <v>95.0</v>
      </c>
      <c r="L316" s="1">
        <v>92.0</v>
      </c>
      <c r="M316" s="193" t="s">
        <v>1614</v>
      </c>
      <c r="N316" s="193" t="s">
        <v>115</v>
      </c>
      <c r="O316" s="1" t="s">
        <v>548</v>
      </c>
      <c r="P316" s="1" t="s">
        <v>1835</v>
      </c>
      <c r="Q316" s="1" t="s">
        <v>1836</v>
      </c>
      <c r="R316" s="1" t="s">
        <v>1837</v>
      </c>
      <c r="S316" s="1" t="s">
        <v>1838</v>
      </c>
      <c r="T316" s="1" t="s">
        <v>1839</v>
      </c>
      <c r="AE316" s="65"/>
    </row>
    <row r="317">
      <c r="A317" s="121" t="s">
        <v>1604</v>
      </c>
      <c r="B317" s="1" t="s">
        <v>1605</v>
      </c>
      <c r="C317" s="1" t="s">
        <v>1606</v>
      </c>
      <c r="D317" s="1" t="s">
        <v>23</v>
      </c>
      <c r="E317" s="8">
        <v>2.96E8</v>
      </c>
      <c r="F317" s="1">
        <v>65.0</v>
      </c>
      <c r="G317" s="1" t="s">
        <v>39</v>
      </c>
      <c r="H317" s="1" t="str">
        <f t="shared" si="11"/>
        <v>12</v>
      </c>
      <c r="I317" s="7">
        <v>37489.0</v>
      </c>
      <c r="J317" s="1" t="s">
        <v>488</v>
      </c>
      <c r="K317" s="1"/>
      <c r="L317" s="1">
        <v>110.0</v>
      </c>
      <c r="M317" s="193"/>
      <c r="N317" s="193" t="s">
        <v>115</v>
      </c>
      <c r="O317" s="1" t="s">
        <v>233</v>
      </c>
      <c r="P317" s="1" t="s">
        <v>1607</v>
      </c>
      <c r="Q317" s="1" t="s">
        <v>235</v>
      </c>
      <c r="R317" s="1" t="s">
        <v>354</v>
      </c>
      <c r="S317" s="1" t="s">
        <v>1609</v>
      </c>
      <c r="T317" s="1" t="s">
        <v>1610</v>
      </c>
      <c r="AE317" s="65"/>
    </row>
    <row r="318">
      <c r="A318" s="113" t="s">
        <v>3029</v>
      </c>
      <c r="B318" s="114" t="s">
        <v>3030</v>
      </c>
      <c r="C318" s="114" t="s">
        <v>3031</v>
      </c>
      <c r="D318" s="114" t="s">
        <v>1055</v>
      </c>
      <c r="E318" s="116">
        <v>2.96E8</v>
      </c>
      <c r="F318" s="114">
        <v>75.0</v>
      </c>
      <c r="G318" s="114" t="s">
        <v>39</v>
      </c>
      <c r="H318" s="114" t="str">
        <f t="shared" si="11"/>
        <v>12</v>
      </c>
      <c r="I318" s="118">
        <v>37485.0</v>
      </c>
      <c r="J318" s="114" t="s">
        <v>1057</v>
      </c>
      <c r="K318" s="114" t="s">
        <v>1314</v>
      </c>
      <c r="L318" s="114">
        <v>115.0</v>
      </c>
      <c r="M318" s="200"/>
      <c r="N318" s="200" t="s">
        <v>115</v>
      </c>
      <c r="O318" s="114" t="s">
        <v>3032</v>
      </c>
      <c r="P318" s="114" t="s">
        <v>3033</v>
      </c>
      <c r="Q318" s="114" t="s">
        <v>3034</v>
      </c>
      <c r="R318" s="114" t="s">
        <v>2982</v>
      </c>
      <c r="S318" s="114" t="s">
        <v>3035</v>
      </c>
      <c r="T318" s="114" t="s">
        <v>3036</v>
      </c>
      <c r="U318" s="191"/>
      <c r="V318" s="120"/>
      <c r="W318" s="120"/>
      <c r="X318" s="120"/>
      <c r="Y318" s="120"/>
      <c r="Z318" s="120"/>
      <c r="AA318" s="120"/>
      <c r="AB318" s="120"/>
      <c r="AC318" s="120"/>
      <c r="AD318" s="120"/>
      <c r="AE318" s="108"/>
    </row>
    <row r="319">
      <c r="A319" s="28" t="s">
        <v>544</v>
      </c>
      <c r="B319" s="31" t="s">
        <v>545</v>
      </c>
      <c r="C319" s="31" t="s">
        <v>546</v>
      </c>
      <c r="D319" s="31" t="s">
        <v>23</v>
      </c>
      <c r="E319" s="36">
        <v>2.94E8</v>
      </c>
      <c r="F319" s="31">
        <v>65.0</v>
      </c>
      <c r="G319" s="31" t="s">
        <v>39</v>
      </c>
      <c r="H319" s="31" t="str">
        <f t="shared" si="11"/>
        <v>12</v>
      </c>
      <c r="I319" s="39">
        <v>37465.0</v>
      </c>
      <c r="J319" s="31" t="s">
        <v>497</v>
      </c>
      <c r="K319" s="31"/>
      <c r="L319" s="31">
        <v>116.0</v>
      </c>
      <c r="M319" s="402"/>
      <c r="N319" s="402" t="s">
        <v>115</v>
      </c>
      <c r="O319" s="31" t="s">
        <v>548</v>
      </c>
      <c r="P319" s="31" t="s">
        <v>549</v>
      </c>
      <c r="Q319" s="31" t="s">
        <v>550</v>
      </c>
      <c r="R319" s="31" t="s">
        <v>551</v>
      </c>
      <c r="S319" s="31" t="s">
        <v>552</v>
      </c>
      <c r="T319" s="31">
        <v>5.108620818E9</v>
      </c>
      <c r="U319" s="81"/>
      <c r="V319" s="81"/>
      <c r="W319" s="81"/>
      <c r="X319" s="81"/>
      <c r="Y319" s="81"/>
      <c r="Z319" s="81"/>
      <c r="AA319" s="81"/>
      <c r="AB319" s="81"/>
      <c r="AC319" s="81"/>
      <c r="AD319" s="81"/>
      <c r="AE319" s="177"/>
    </row>
    <row r="320">
      <c r="A320" s="84" t="s">
        <v>410</v>
      </c>
      <c r="B320" s="3" t="s">
        <v>411</v>
      </c>
      <c r="C320" s="3" t="s">
        <v>412</v>
      </c>
      <c r="D320" s="3" t="s">
        <v>23</v>
      </c>
      <c r="E320" s="4">
        <v>2.93E8</v>
      </c>
      <c r="F320" s="3">
        <v>65.0</v>
      </c>
      <c r="G320" s="3" t="s">
        <v>39</v>
      </c>
      <c r="H320" s="3" t="str">
        <f t="shared" si="11"/>
        <v>12</v>
      </c>
      <c r="I320" s="2">
        <v>37364.0</v>
      </c>
      <c r="J320" s="3" t="s">
        <v>35</v>
      </c>
      <c r="K320" s="3" t="s">
        <v>1314</v>
      </c>
      <c r="L320" s="3">
        <v>89.6</v>
      </c>
      <c r="M320" s="193"/>
      <c r="N320" s="193" t="s">
        <v>413</v>
      </c>
      <c r="O320" s="3" t="s">
        <v>414</v>
      </c>
      <c r="P320" s="3" t="s">
        <v>415</v>
      </c>
      <c r="Q320" s="3" t="s">
        <v>416</v>
      </c>
      <c r="R320" s="3">
        <v>94531.0</v>
      </c>
      <c r="S320" s="3">
        <v>9.257788047E9</v>
      </c>
      <c r="T320" s="3">
        <v>6.502225183E9</v>
      </c>
      <c r="U320" s="6"/>
      <c r="AE320" s="65"/>
    </row>
    <row r="321">
      <c r="A321" s="121" t="s">
        <v>861</v>
      </c>
      <c r="B321" s="1" t="s">
        <v>2323</v>
      </c>
      <c r="C321" s="1" t="s">
        <v>2324</v>
      </c>
      <c r="D321" s="1" t="s">
        <v>1055</v>
      </c>
      <c r="E321" s="8">
        <v>2.88E8</v>
      </c>
      <c r="F321" s="1">
        <v>75.0</v>
      </c>
      <c r="G321" s="1" t="s">
        <v>39</v>
      </c>
      <c r="H321" s="1" t="str">
        <f t="shared" si="11"/>
        <v>12</v>
      </c>
      <c r="I321" s="7">
        <v>37489.0</v>
      </c>
      <c r="J321" s="64"/>
      <c r="K321" s="1">
        <v>133.0</v>
      </c>
      <c r="L321" s="1">
        <v>130.0</v>
      </c>
      <c r="M321" s="193"/>
      <c r="N321" s="193" t="s">
        <v>2325</v>
      </c>
      <c r="O321" s="1" t="s">
        <v>2326</v>
      </c>
      <c r="P321" s="1" t="s">
        <v>1101</v>
      </c>
      <c r="Q321" s="1" t="s">
        <v>2327</v>
      </c>
      <c r="R321" s="1" t="s">
        <v>30</v>
      </c>
      <c r="S321" s="1" t="s">
        <v>2328</v>
      </c>
      <c r="T321" s="1" t="s">
        <v>2329</v>
      </c>
      <c r="AE321" s="65"/>
    </row>
    <row r="322">
      <c r="A322" s="121" t="s">
        <v>217</v>
      </c>
      <c r="B322" s="1" t="s">
        <v>1616</v>
      </c>
      <c r="C322" s="1" t="s">
        <v>2517</v>
      </c>
      <c r="D322" s="1" t="s">
        <v>1055</v>
      </c>
      <c r="E322" s="8">
        <v>2.9E8</v>
      </c>
      <c r="F322" s="1">
        <v>75.0</v>
      </c>
      <c r="G322" s="1" t="s">
        <v>39</v>
      </c>
      <c r="H322" s="1" t="str">
        <f t="shared" si="11"/>
        <v>12</v>
      </c>
      <c r="I322" s="7">
        <v>37470.0</v>
      </c>
      <c r="J322" s="64"/>
      <c r="K322" s="1"/>
      <c r="L322" s="1">
        <v>100.0</v>
      </c>
      <c r="M322" s="193"/>
      <c r="N322" s="193" t="s">
        <v>2522</v>
      </c>
      <c r="O322" s="1" t="s">
        <v>2523</v>
      </c>
      <c r="P322" s="1" t="s">
        <v>944</v>
      </c>
      <c r="Q322" s="1" t="s">
        <v>179</v>
      </c>
      <c r="R322" s="1" t="s">
        <v>135</v>
      </c>
      <c r="S322" s="1" t="s">
        <v>2520</v>
      </c>
      <c r="T322" s="1" t="s">
        <v>2521</v>
      </c>
      <c r="AE322" s="65"/>
    </row>
    <row r="323">
      <c r="A323" s="121" t="s">
        <v>2944</v>
      </c>
      <c r="B323" s="1" t="s">
        <v>2945</v>
      </c>
      <c r="C323" s="1" t="s">
        <v>2946</v>
      </c>
      <c r="D323" s="1" t="s">
        <v>1055</v>
      </c>
      <c r="E323" s="8">
        <v>2.96E8</v>
      </c>
      <c r="F323" s="1">
        <v>75.0</v>
      </c>
      <c r="G323" s="1" t="s">
        <v>39</v>
      </c>
      <c r="H323" s="1" t="str">
        <f t="shared" si="11"/>
        <v>12</v>
      </c>
      <c r="I323" s="7">
        <v>37468.0</v>
      </c>
      <c r="J323" s="1" t="s">
        <v>1057</v>
      </c>
      <c r="K323" s="1" t="s">
        <v>1314</v>
      </c>
      <c r="L323" s="1">
        <v>70.0</v>
      </c>
      <c r="M323" s="10"/>
      <c r="N323" s="10" t="s">
        <v>169</v>
      </c>
      <c r="O323" s="1" t="s">
        <v>2947</v>
      </c>
      <c r="P323" s="1" t="s">
        <v>2351</v>
      </c>
      <c r="Q323" s="1" t="s">
        <v>2512</v>
      </c>
      <c r="R323" s="1" t="s">
        <v>2513</v>
      </c>
      <c r="S323" s="1" t="s">
        <v>2948</v>
      </c>
      <c r="T323" s="1" t="s">
        <v>2949</v>
      </c>
      <c r="AE323" s="65"/>
    </row>
    <row r="324">
      <c r="A324" s="28" t="s">
        <v>2215</v>
      </c>
      <c r="B324" s="31" t="s">
        <v>2004</v>
      </c>
      <c r="C324" s="31" t="s">
        <v>2216</v>
      </c>
      <c r="D324" s="31" t="s">
        <v>1055</v>
      </c>
      <c r="E324" s="36">
        <v>2.84E8</v>
      </c>
      <c r="F324" s="31">
        <v>75.0</v>
      </c>
      <c r="G324" s="31" t="s">
        <v>39</v>
      </c>
      <c r="H324" s="31" t="str">
        <f t="shared" si="11"/>
        <v>12</v>
      </c>
      <c r="I324" s="39">
        <v>37394.0</v>
      </c>
      <c r="J324" s="276"/>
      <c r="K324" s="31">
        <v>84.0</v>
      </c>
      <c r="L324" s="31">
        <v>75.0</v>
      </c>
      <c r="M324" s="329" t="s">
        <v>1098</v>
      </c>
      <c r="N324" s="329" t="s">
        <v>78</v>
      </c>
      <c r="O324" s="31" t="s">
        <v>2220</v>
      </c>
      <c r="P324" s="31" t="s">
        <v>2221</v>
      </c>
      <c r="Q324" s="31" t="s">
        <v>2176</v>
      </c>
      <c r="R324" s="31" t="s">
        <v>2223</v>
      </c>
      <c r="S324" s="31" t="s">
        <v>2224</v>
      </c>
      <c r="T324" s="31" t="s">
        <v>2225</v>
      </c>
      <c r="U324" s="81"/>
      <c r="V324" s="81"/>
      <c r="W324" s="81"/>
      <c r="X324" s="81"/>
      <c r="Y324" s="81"/>
      <c r="Z324" s="81"/>
      <c r="AA324" s="81"/>
      <c r="AB324" s="81"/>
      <c r="AC324" s="81"/>
      <c r="AD324" s="81"/>
      <c r="AE324" s="177"/>
      <c r="AF324" s="81"/>
      <c r="AG324" s="81"/>
      <c r="AH324" s="81"/>
      <c r="AI324" s="177"/>
    </row>
    <row r="325">
      <c r="A325" s="121" t="s">
        <v>2196</v>
      </c>
      <c r="B325" s="1" t="s">
        <v>2197</v>
      </c>
      <c r="C325" s="1" t="s">
        <v>2198</v>
      </c>
      <c r="D325" s="1" t="s">
        <v>1055</v>
      </c>
      <c r="E325" s="8">
        <v>2.83E8</v>
      </c>
      <c r="F325" s="1">
        <v>75.0</v>
      </c>
      <c r="G325" s="1" t="s">
        <v>39</v>
      </c>
      <c r="H325" s="1" t="str">
        <f t="shared" si="11"/>
        <v>13</v>
      </c>
      <c r="I325" s="7">
        <v>37088.0</v>
      </c>
      <c r="J325" s="64"/>
      <c r="K325" s="1">
        <v>74.0</v>
      </c>
      <c r="L325" s="1" t="str">
        <f>2.2*33</f>
        <v>72.6</v>
      </c>
      <c r="M325" s="1" t="s">
        <v>1098</v>
      </c>
      <c r="N325" s="1" t="s">
        <v>141</v>
      </c>
      <c r="O325" s="1" t="s">
        <v>881</v>
      </c>
      <c r="P325" s="1" t="s">
        <v>2202</v>
      </c>
      <c r="Q325" s="1" t="s">
        <v>2203</v>
      </c>
      <c r="R325" s="1" t="s">
        <v>884</v>
      </c>
      <c r="S325" s="1" t="s">
        <v>2204</v>
      </c>
      <c r="T325" s="1">
        <v>8.087808154E9</v>
      </c>
      <c r="AE325" s="65"/>
      <c r="AI325" s="65"/>
    </row>
    <row r="326">
      <c r="A326" s="121" t="s">
        <v>1864</v>
      </c>
      <c r="B326" s="1" t="s">
        <v>1865</v>
      </c>
      <c r="C326" s="1" t="s">
        <v>1866</v>
      </c>
      <c r="D326" s="1" t="s">
        <v>23</v>
      </c>
      <c r="E326" s="8">
        <v>2.91E8</v>
      </c>
      <c r="F326" s="1">
        <v>65.0</v>
      </c>
      <c r="G326" s="1" t="s">
        <v>39</v>
      </c>
      <c r="H326" s="1" t="str">
        <f t="shared" si="11"/>
        <v>13</v>
      </c>
      <c r="I326" s="7">
        <v>37090.0</v>
      </c>
      <c r="J326" s="1" t="s">
        <v>497</v>
      </c>
      <c r="K326" s="1"/>
      <c r="L326" s="1">
        <v>89.0</v>
      </c>
      <c r="M326" s="1"/>
      <c r="N326" s="1" t="s">
        <v>141</v>
      </c>
      <c r="O326" s="1" t="s">
        <v>414</v>
      </c>
      <c r="P326" s="1" t="s">
        <v>415</v>
      </c>
      <c r="Q326" s="1" t="s">
        <v>416</v>
      </c>
      <c r="R326" s="1" t="s">
        <v>1817</v>
      </c>
      <c r="S326" s="1" t="s">
        <v>414</v>
      </c>
      <c r="T326" s="1" t="s">
        <v>1867</v>
      </c>
      <c r="V326" s="6"/>
      <c r="W326" s="6"/>
      <c r="X326" s="6"/>
      <c r="Y326" s="6"/>
      <c r="Z326" s="6"/>
      <c r="AA326" s="6"/>
      <c r="AB326" s="6"/>
      <c r="AC326" s="6"/>
      <c r="AD326" s="6"/>
      <c r="AE326" s="89"/>
      <c r="AF326" s="6"/>
      <c r="AG326" s="6"/>
      <c r="AH326" s="6"/>
      <c r="AI326" s="89"/>
    </row>
    <row r="327">
      <c r="A327" s="121" t="s">
        <v>1786</v>
      </c>
      <c r="B327" s="1" t="s">
        <v>1787</v>
      </c>
      <c r="C327" s="1" t="s">
        <v>1788</v>
      </c>
      <c r="D327" s="1" t="s">
        <v>23</v>
      </c>
      <c r="E327" s="8">
        <v>2.93E8</v>
      </c>
      <c r="F327" s="1">
        <v>65.0</v>
      </c>
      <c r="G327" s="1" t="s">
        <v>39</v>
      </c>
      <c r="H327" s="1" t="str">
        <f t="shared" si="11"/>
        <v>13</v>
      </c>
      <c r="I327" s="7">
        <v>37014.0</v>
      </c>
      <c r="J327" s="1" t="s">
        <v>497</v>
      </c>
      <c r="K327" s="1">
        <v>90.7</v>
      </c>
      <c r="L327" s="1">
        <v>90.0</v>
      </c>
      <c r="M327" s="1" t="s">
        <v>1098</v>
      </c>
      <c r="N327" s="1" t="s">
        <v>298</v>
      </c>
      <c r="O327" s="1" t="s">
        <v>909</v>
      </c>
      <c r="P327" s="1" t="s">
        <v>1793</v>
      </c>
      <c r="Q327" s="1" t="s">
        <v>1795</v>
      </c>
      <c r="R327" s="1" t="s">
        <v>681</v>
      </c>
      <c r="S327" s="1" t="s">
        <v>1797</v>
      </c>
      <c r="T327" s="1" t="s">
        <v>1798</v>
      </c>
      <c r="AE327" s="65"/>
      <c r="AI327" s="65"/>
    </row>
    <row r="328">
      <c r="A328" s="121" t="s">
        <v>1470</v>
      </c>
      <c r="B328" s="1" t="s">
        <v>1471</v>
      </c>
      <c r="C328" s="1" t="s">
        <v>1472</v>
      </c>
      <c r="D328" s="1" t="s">
        <v>23</v>
      </c>
      <c r="E328" s="8">
        <v>2.96E8</v>
      </c>
      <c r="F328" s="1">
        <v>65.0</v>
      </c>
      <c r="G328" s="1" t="s">
        <v>39</v>
      </c>
      <c r="H328" s="1" t="str">
        <f t="shared" si="11"/>
        <v>13</v>
      </c>
      <c r="I328" s="7">
        <v>37041.0</v>
      </c>
      <c r="J328" s="1" t="s">
        <v>497</v>
      </c>
      <c r="K328" s="1"/>
      <c r="L328" s="1">
        <v>95.0</v>
      </c>
      <c r="M328" s="1"/>
      <c r="N328" s="1" t="s">
        <v>298</v>
      </c>
      <c r="O328" s="1" t="s">
        <v>402</v>
      </c>
      <c r="P328" s="1" t="s">
        <v>403</v>
      </c>
      <c r="Q328" s="1" t="s">
        <v>1474</v>
      </c>
      <c r="R328" s="1" t="s">
        <v>1475</v>
      </c>
      <c r="S328" s="1" t="s">
        <v>1476</v>
      </c>
      <c r="T328" s="1" t="s">
        <v>1477</v>
      </c>
      <c r="AI328" s="65"/>
    </row>
    <row r="329">
      <c r="A329" s="328" t="s">
        <v>2035</v>
      </c>
      <c r="B329" s="33" t="s">
        <v>1563</v>
      </c>
      <c r="C329" s="33" t="s">
        <v>2036</v>
      </c>
      <c r="D329" s="33" t="s">
        <v>1055</v>
      </c>
      <c r="E329" s="34">
        <v>2.93E8</v>
      </c>
      <c r="F329" s="33">
        <v>75.0</v>
      </c>
      <c r="G329" s="33" t="s">
        <v>39</v>
      </c>
      <c r="H329" s="33" t="str">
        <f t="shared" si="11"/>
        <v>13</v>
      </c>
      <c r="I329" s="32">
        <v>37063.0</v>
      </c>
      <c r="J329" s="33" t="s">
        <v>1057</v>
      </c>
      <c r="K329" s="33" t="s">
        <v>1314</v>
      </c>
      <c r="L329" s="33">
        <v>131.83</v>
      </c>
      <c r="M329" s="33"/>
      <c r="N329" s="33" t="s">
        <v>141</v>
      </c>
      <c r="O329" s="33" t="s">
        <v>2037</v>
      </c>
      <c r="P329" s="33" t="s">
        <v>2038</v>
      </c>
      <c r="Q329" s="33" t="s">
        <v>179</v>
      </c>
      <c r="R329" s="33" t="s">
        <v>290</v>
      </c>
      <c r="S329" s="33" t="s">
        <v>2039</v>
      </c>
      <c r="T329" s="33" t="s">
        <v>2040</v>
      </c>
      <c r="U329" s="120"/>
      <c r="V329" s="191"/>
      <c r="W329" s="191"/>
      <c r="X329" s="191"/>
      <c r="Y329" s="191"/>
      <c r="Z329" s="191"/>
      <c r="AA329" s="191"/>
      <c r="AB329" s="191"/>
      <c r="AC329" s="191"/>
      <c r="AD329" s="191"/>
      <c r="AE329" s="353"/>
      <c r="AF329" s="191"/>
      <c r="AG329" s="191"/>
      <c r="AH329" s="191"/>
      <c r="AI329" s="353"/>
    </row>
    <row r="330">
      <c r="A330" s="121" t="s">
        <v>878</v>
      </c>
      <c r="B330" s="1" t="s">
        <v>879</v>
      </c>
      <c r="C330" s="1" t="s">
        <v>880</v>
      </c>
      <c r="D330" s="1" t="s">
        <v>23</v>
      </c>
      <c r="E330" s="8">
        <v>2.96E8</v>
      </c>
      <c r="F330" s="1">
        <v>65.0</v>
      </c>
      <c r="G330" s="1" t="s">
        <v>39</v>
      </c>
      <c r="H330" s="1" t="str">
        <f t="shared" si="11"/>
        <v>13</v>
      </c>
      <c r="I330" s="7">
        <v>37167.0</v>
      </c>
      <c r="J330" s="1" t="s">
        <v>497</v>
      </c>
      <c r="K330" s="1">
        <v>140.3</v>
      </c>
      <c r="L330" s="1">
        <v>141.0</v>
      </c>
      <c r="M330" s="1" t="s">
        <v>1614</v>
      </c>
      <c r="N330" s="1" t="s">
        <v>298</v>
      </c>
      <c r="O330" s="1" t="s">
        <v>881</v>
      </c>
      <c r="P330" s="1" t="s">
        <v>882</v>
      </c>
      <c r="Q330" s="1" t="s">
        <v>883</v>
      </c>
      <c r="R330" s="1" t="s">
        <v>884</v>
      </c>
      <c r="S330" s="1" t="s">
        <v>885</v>
      </c>
      <c r="T330" s="1" t="s">
        <v>886</v>
      </c>
      <c r="V330" s="6"/>
      <c r="W330" s="6"/>
      <c r="X330" s="6"/>
      <c r="Y330" s="6"/>
      <c r="Z330" s="6"/>
      <c r="AA330" s="6"/>
      <c r="AB330" s="6"/>
      <c r="AC330" s="6"/>
      <c r="AD330" s="6"/>
      <c r="AE330" s="89"/>
      <c r="AF330" s="6"/>
      <c r="AG330" s="6"/>
      <c r="AH330" s="6"/>
      <c r="AI330" s="6"/>
    </row>
    <row r="331">
      <c r="A331" s="163" t="s">
        <v>2659</v>
      </c>
      <c r="B331" s="166" t="s">
        <v>2660</v>
      </c>
      <c r="C331" s="166" t="s">
        <v>2661</v>
      </c>
      <c r="D331" s="166" t="s">
        <v>1055</v>
      </c>
      <c r="E331" s="167">
        <v>2.93E8</v>
      </c>
      <c r="F331" s="166">
        <v>75.0</v>
      </c>
      <c r="G331" s="166" t="s">
        <v>39</v>
      </c>
      <c r="H331" s="166" t="str">
        <f t="shared" si="11"/>
        <v>13</v>
      </c>
      <c r="I331" s="173">
        <v>36917.0</v>
      </c>
      <c r="J331" s="223"/>
      <c r="K331" s="166"/>
      <c r="L331" s="166">
        <v>200.0</v>
      </c>
      <c r="M331" s="33"/>
      <c r="N331" s="33" t="s">
        <v>141</v>
      </c>
      <c r="O331" s="33" t="s">
        <v>233</v>
      </c>
      <c r="P331" s="33" t="s">
        <v>2664</v>
      </c>
      <c r="Q331" s="33" t="s">
        <v>235</v>
      </c>
      <c r="R331" s="33" t="s">
        <v>354</v>
      </c>
      <c r="S331" s="33" t="s">
        <v>2665</v>
      </c>
      <c r="T331" s="33">
        <v>7.074008981E9</v>
      </c>
      <c r="U331" s="120"/>
      <c r="V331" s="191"/>
      <c r="W331" s="191"/>
      <c r="X331" s="191"/>
      <c r="Y331" s="191"/>
      <c r="Z331" s="191"/>
      <c r="AA331" s="191"/>
      <c r="AB331" s="191"/>
      <c r="AC331" s="191"/>
      <c r="AD331" s="191"/>
      <c r="AE331" s="353"/>
      <c r="AF331" s="6"/>
      <c r="AG331" s="6"/>
      <c r="AH331" s="6"/>
      <c r="AI331" s="6"/>
    </row>
    <row r="332">
      <c r="A332" s="121" t="s">
        <v>1177</v>
      </c>
      <c r="B332" s="1" t="s">
        <v>2338</v>
      </c>
      <c r="C332" s="1" t="s">
        <v>1181</v>
      </c>
      <c r="D332" s="1" t="s">
        <v>1055</v>
      </c>
      <c r="E332" s="8">
        <v>2.88E8</v>
      </c>
      <c r="F332" s="1">
        <v>75.0</v>
      </c>
      <c r="G332" s="1" t="s">
        <v>39</v>
      </c>
      <c r="H332" s="1" t="str">
        <f t="shared" si="11"/>
        <v>13</v>
      </c>
      <c r="I332" s="7">
        <v>36917.0</v>
      </c>
      <c r="J332" s="64"/>
      <c r="K332" s="1"/>
      <c r="L332" s="1" t="str">
        <f>2.2*55.8</f>
        <v>122.76</v>
      </c>
      <c r="M332" s="1"/>
      <c r="N332" s="1" t="s">
        <v>2340</v>
      </c>
      <c r="O332" s="1" t="s">
        <v>2341</v>
      </c>
      <c r="P332" s="1" t="s">
        <v>226</v>
      </c>
      <c r="Q332" s="1" t="s">
        <v>134</v>
      </c>
      <c r="R332" s="1" t="s">
        <v>135</v>
      </c>
      <c r="S332" s="1" t="s">
        <v>2342</v>
      </c>
      <c r="T332" s="1">
        <v>4.086606749E9</v>
      </c>
      <c r="V332" s="6"/>
      <c r="W332" s="6"/>
      <c r="X332" s="6"/>
      <c r="Y332" s="6"/>
      <c r="Z332" s="6"/>
      <c r="AA332" s="6"/>
      <c r="AB332" s="6"/>
      <c r="AC332" s="6"/>
      <c r="AD332" s="6"/>
      <c r="AE332" s="89"/>
      <c r="AF332" s="6"/>
      <c r="AG332" s="6"/>
      <c r="AH332" s="6"/>
      <c r="AI332" s="6"/>
    </row>
    <row r="333">
      <c r="A333" s="121" t="s">
        <v>425</v>
      </c>
      <c r="B333" s="1" t="s">
        <v>2673</v>
      </c>
      <c r="C333" s="1" t="s">
        <v>427</v>
      </c>
      <c r="D333" s="1" t="s">
        <v>1055</v>
      </c>
      <c r="E333" s="8">
        <v>2.93E8</v>
      </c>
      <c r="F333" s="1">
        <v>75.0</v>
      </c>
      <c r="G333" s="1" t="s">
        <v>39</v>
      </c>
      <c r="H333" s="1" t="str">
        <f t="shared" si="11"/>
        <v>13</v>
      </c>
      <c r="I333" s="7">
        <v>36964.0</v>
      </c>
      <c r="J333" s="64"/>
      <c r="K333" s="1" t="s">
        <v>1314</v>
      </c>
      <c r="L333" s="1">
        <v>90.0</v>
      </c>
      <c r="M333" s="1"/>
      <c r="N333" s="1" t="s">
        <v>556</v>
      </c>
      <c r="O333" s="1" t="s">
        <v>132</v>
      </c>
      <c r="P333" s="1" t="s">
        <v>428</v>
      </c>
      <c r="Q333" s="1" t="s">
        <v>227</v>
      </c>
      <c r="R333" s="1" t="s">
        <v>2093</v>
      </c>
      <c r="S333" s="1" t="s">
        <v>429</v>
      </c>
      <c r="T333" s="1" t="s">
        <v>430</v>
      </c>
      <c r="AE333" s="65"/>
    </row>
    <row r="334">
      <c r="A334" s="328" t="s">
        <v>684</v>
      </c>
      <c r="B334" s="33" t="s">
        <v>685</v>
      </c>
      <c r="C334" s="33" t="s">
        <v>686</v>
      </c>
      <c r="D334" s="33" t="s">
        <v>23</v>
      </c>
      <c r="E334" s="34">
        <v>2.95E8</v>
      </c>
      <c r="F334" s="33">
        <v>65.0</v>
      </c>
      <c r="G334" s="33" t="s">
        <v>39</v>
      </c>
      <c r="H334" s="33" t="str">
        <f t="shared" si="11"/>
        <v>13</v>
      </c>
      <c r="I334" s="32">
        <v>37016.0</v>
      </c>
      <c r="J334" s="33" t="s">
        <v>497</v>
      </c>
      <c r="K334" s="33">
        <v>133.0</v>
      </c>
      <c r="L334" s="33">
        <v>132.0</v>
      </c>
      <c r="M334" s="33" t="s">
        <v>1098</v>
      </c>
      <c r="N334" s="33" t="s">
        <v>687</v>
      </c>
      <c r="O334" s="33" t="s">
        <v>402</v>
      </c>
      <c r="P334" s="33" t="s">
        <v>403</v>
      </c>
      <c r="Q334" s="33" t="s">
        <v>688</v>
      </c>
      <c r="R334" s="33" t="s">
        <v>689</v>
      </c>
      <c r="S334" s="33" t="s">
        <v>690</v>
      </c>
      <c r="T334" s="33">
        <v>2.095182393E9</v>
      </c>
      <c r="U334" s="120"/>
      <c r="V334" s="191"/>
      <c r="W334" s="191"/>
      <c r="X334" s="191"/>
      <c r="Y334" s="191"/>
      <c r="Z334" s="191"/>
      <c r="AA334" s="191"/>
      <c r="AB334" s="191"/>
      <c r="AC334" s="191"/>
      <c r="AD334" s="191"/>
      <c r="AE334" s="353"/>
      <c r="AF334" s="6"/>
      <c r="AG334" s="6"/>
      <c r="AH334" s="6"/>
      <c r="AI334" s="6"/>
    </row>
    <row r="335">
      <c r="A335" s="3" t="s">
        <v>377</v>
      </c>
      <c r="B335" s="3" t="s">
        <v>320</v>
      </c>
      <c r="C335" s="3" t="s">
        <v>378</v>
      </c>
      <c r="D335" s="3" t="s">
        <v>23</v>
      </c>
      <c r="E335" s="4">
        <v>2.93E8</v>
      </c>
      <c r="F335" s="3">
        <v>65.0</v>
      </c>
      <c r="G335" s="3" t="s">
        <v>39</v>
      </c>
      <c r="H335" s="3" t="str">
        <f t="shared" si="11"/>
        <v>13</v>
      </c>
      <c r="I335" s="2">
        <v>37219.0</v>
      </c>
      <c r="J335" s="3" t="s">
        <v>35</v>
      </c>
      <c r="K335" s="3">
        <v>66.6</v>
      </c>
      <c r="L335" s="3">
        <v>67.0</v>
      </c>
      <c r="M335" s="141" t="s">
        <v>1098</v>
      </c>
      <c r="N335" s="141" t="s">
        <v>199</v>
      </c>
      <c r="O335" s="3" t="s">
        <v>379</v>
      </c>
      <c r="P335" s="3" t="s">
        <v>380</v>
      </c>
      <c r="Q335" s="3" t="s">
        <v>381</v>
      </c>
      <c r="R335" s="3" t="s">
        <v>382</v>
      </c>
      <c r="S335" s="3" t="s">
        <v>383</v>
      </c>
      <c r="T335" s="3" t="s">
        <v>384</v>
      </c>
      <c r="U335" s="6"/>
    </row>
    <row r="336">
      <c r="A336" s="28" t="s">
        <v>527</v>
      </c>
      <c r="B336" s="31" t="s">
        <v>1563</v>
      </c>
      <c r="C336" s="31" t="s">
        <v>529</v>
      </c>
      <c r="D336" s="31" t="s">
        <v>1055</v>
      </c>
      <c r="E336" s="36">
        <v>2.94E8</v>
      </c>
      <c r="F336" s="31">
        <v>75.0</v>
      </c>
      <c r="G336" s="31" t="s">
        <v>39</v>
      </c>
      <c r="H336" s="31" t="str">
        <f t="shared" si="11"/>
        <v>13</v>
      </c>
      <c r="I336" s="39">
        <v>37063.0</v>
      </c>
      <c r="J336" s="31" t="s">
        <v>1057</v>
      </c>
      <c r="K336" s="31" t="s">
        <v>1314</v>
      </c>
      <c r="L336" s="31">
        <v>80.0</v>
      </c>
      <c r="M336" s="327"/>
      <c r="N336" s="327" t="s">
        <v>199</v>
      </c>
      <c r="O336" s="31" t="s">
        <v>530</v>
      </c>
      <c r="P336" s="31" t="s">
        <v>531</v>
      </c>
      <c r="Q336" s="31" t="s">
        <v>532</v>
      </c>
      <c r="R336" s="31" t="s">
        <v>473</v>
      </c>
      <c r="S336" s="31" t="s">
        <v>533</v>
      </c>
      <c r="T336" s="31">
        <v>9.168733059E9</v>
      </c>
      <c r="U336" s="81"/>
      <c r="V336" s="81"/>
      <c r="W336" s="81"/>
      <c r="X336" s="81"/>
      <c r="Y336" s="81"/>
      <c r="Z336" s="81"/>
      <c r="AA336" s="81"/>
      <c r="AB336" s="81"/>
      <c r="AC336" s="81"/>
      <c r="AD336" s="81"/>
      <c r="AE336" s="177"/>
    </row>
    <row r="337">
      <c r="A337" s="328" t="s">
        <v>1621</v>
      </c>
      <c r="B337" s="33" t="s">
        <v>3024</v>
      </c>
      <c r="C337" s="33" t="s">
        <v>3025</v>
      </c>
      <c r="D337" s="33" t="s">
        <v>1055</v>
      </c>
      <c r="E337" s="34">
        <v>2.96E8</v>
      </c>
      <c r="F337" s="33">
        <v>75.0</v>
      </c>
      <c r="G337" s="33" t="s">
        <v>39</v>
      </c>
      <c r="H337" s="33" t="str">
        <f t="shared" si="11"/>
        <v>13</v>
      </c>
      <c r="I337" s="32">
        <v>37141.0</v>
      </c>
      <c r="J337" s="33" t="s">
        <v>1057</v>
      </c>
      <c r="K337" s="33" t="s">
        <v>1314</v>
      </c>
      <c r="L337" s="33">
        <v>88.0</v>
      </c>
      <c r="M337" s="142"/>
      <c r="N337" s="142" t="s">
        <v>49</v>
      </c>
      <c r="O337" s="33" t="s">
        <v>3026</v>
      </c>
      <c r="P337" s="33" t="s">
        <v>2351</v>
      </c>
      <c r="Q337" s="33" t="s">
        <v>2352</v>
      </c>
      <c r="R337" s="33" t="s">
        <v>3027</v>
      </c>
      <c r="S337" s="33" t="s">
        <v>3028</v>
      </c>
      <c r="T337" s="33">
        <v>4.159909119E9</v>
      </c>
      <c r="U337" s="120"/>
      <c r="V337" s="120"/>
      <c r="W337" s="120"/>
      <c r="X337" s="120"/>
      <c r="Y337" s="120"/>
      <c r="Z337" s="120"/>
      <c r="AA337" s="120"/>
      <c r="AB337" s="120"/>
      <c r="AC337" s="120"/>
      <c r="AD337" s="120"/>
      <c r="AE337" s="108"/>
    </row>
    <row r="338">
      <c r="A338" s="166" t="s">
        <v>2436</v>
      </c>
      <c r="B338" s="166" t="s">
        <v>2437</v>
      </c>
      <c r="C338" s="166" t="s">
        <v>2438</v>
      </c>
      <c r="D338" s="166" t="s">
        <v>1055</v>
      </c>
      <c r="E338" s="167">
        <v>2.94E8</v>
      </c>
      <c r="F338" s="166">
        <v>75.0</v>
      </c>
      <c r="G338" s="166" t="s">
        <v>39</v>
      </c>
      <c r="H338" s="166" t="str">
        <f t="shared" si="11"/>
        <v>13</v>
      </c>
      <c r="I338" s="173">
        <v>36974.0</v>
      </c>
      <c r="J338" s="166" t="s">
        <v>1057</v>
      </c>
      <c r="K338" s="166" t="s">
        <v>1314</v>
      </c>
      <c r="L338" s="166">
        <v>90.0</v>
      </c>
      <c r="M338" s="142"/>
      <c r="N338" s="142" t="s">
        <v>49</v>
      </c>
      <c r="O338" s="114" t="s">
        <v>2692</v>
      </c>
      <c r="P338" s="114" t="s">
        <v>2693</v>
      </c>
      <c r="Q338" s="114" t="s">
        <v>2694</v>
      </c>
      <c r="R338" s="114" t="s">
        <v>2695</v>
      </c>
      <c r="S338" s="114" t="s">
        <v>2696</v>
      </c>
      <c r="T338" s="114">
        <v>9.255963838E9</v>
      </c>
      <c r="U338" s="191"/>
      <c r="V338" s="120"/>
      <c r="W338" s="120"/>
      <c r="X338" s="120"/>
      <c r="Y338" s="120"/>
      <c r="Z338" s="120"/>
      <c r="AA338" s="120"/>
      <c r="AB338" s="120"/>
      <c r="AC338" s="120"/>
      <c r="AD338" s="120"/>
      <c r="AE338" s="120"/>
    </row>
    <row r="339">
      <c r="A339" s="1" t="s">
        <v>3091</v>
      </c>
      <c r="B339" s="1" t="s">
        <v>3092</v>
      </c>
      <c r="C339" s="1" t="s">
        <v>3093</v>
      </c>
      <c r="D339" s="1" t="s">
        <v>1055</v>
      </c>
      <c r="E339" s="8">
        <v>2.96E8</v>
      </c>
      <c r="F339" s="1">
        <v>75.0</v>
      </c>
      <c r="G339" s="1" t="s">
        <v>39</v>
      </c>
      <c r="H339" s="1" t="str">
        <f t="shared" si="11"/>
        <v>13</v>
      </c>
      <c r="I339" s="7">
        <v>37160.0</v>
      </c>
      <c r="J339" s="1" t="s">
        <v>1057</v>
      </c>
      <c r="K339" s="1" t="s">
        <v>1314</v>
      </c>
      <c r="L339" s="1">
        <v>99.0</v>
      </c>
      <c r="M339" s="141"/>
      <c r="N339" s="141" t="s">
        <v>49</v>
      </c>
      <c r="O339" s="1" t="s">
        <v>3094</v>
      </c>
      <c r="P339" s="1" t="s">
        <v>2162</v>
      </c>
      <c r="Q339" s="1" t="s">
        <v>2360</v>
      </c>
      <c r="R339" s="1" t="s">
        <v>266</v>
      </c>
      <c r="S339" s="1" t="s">
        <v>3095</v>
      </c>
      <c r="T339" s="1" t="s">
        <v>3096</v>
      </c>
    </row>
    <row r="340">
      <c r="A340" s="11" t="s">
        <v>1488</v>
      </c>
      <c r="B340" s="11" t="s">
        <v>1494</v>
      </c>
      <c r="C340" s="6"/>
      <c r="D340" s="6"/>
      <c r="E340" s="6"/>
      <c r="F340" s="6"/>
      <c r="G340" s="11" t="s">
        <v>39</v>
      </c>
      <c r="H340" s="5" t="str">
        <f t="shared" si="11"/>
        <v>13</v>
      </c>
      <c r="I340" s="158">
        <v>37073.0</v>
      </c>
      <c r="J340" s="6"/>
      <c r="K340" s="6"/>
      <c r="L340" s="11">
        <v>124.0</v>
      </c>
      <c r="M340" s="512"/>
      <c r="N340" s="512" t="s">
        <v>49</v>
      </c>
      <c r="O340" s="11" t="s">
        <v>1493</v>
      </c>
      <c r="P340" s="6"/>
      <c r="Q340" s="6"/>
      <c r="R340" s="6"/>
      <c r="S340" s="6"/>
      <c r="T340" s="6"/>
      <c r="U340" s="6"/>
      <c r="V340" s="6"/>
      <c r="W340" s="6"/>
      <c r="X340" s="6"/>
      <c r="Y340" s="6"/>
      <c r="Z340" s="6"/>
      <c r="AA340" s="6"/>
      <c r="AB340" s="6"/>
      <c r="AC340" s="6"/>
      <c r="AD340" s="6"/>
      <c r="AE340" s="6"/>
      <c r="AF340" s="6"/>
      <c r="AG340" s="6"/>
      <c r="AH340" s="6"/>
      <c r="AI340" s="6"/>
    </row>
    <row r="341">
      <c r="A341" s="1" t="s">
        <v>3065</v>
      </c>
      <c r="B341" s="1" t="s">
        <v>95</v>
      </c>
      <c r="C341" s="1" t="s">
        <v>3066</v>
      </c>
      <c r="D341" s="1" t="s">
        <v>1055</v>
      </c>
      <c r="E341" s="8">
        <v>2.96E8</v>
      </c>
      <c r="F341" s="1">
        <v>75.0</v>
      </c>
      <c r="G341" s="1" t="s">
        <v>39</v>
      </c>
      <c r="H341" s="1" t="str">
        <f t="shared" si="11"/>
        <v>13</v>
      </c>
      <c r="I341" s="7">
        <v>36944.0</v>
      </c>
      <c r="J341" s="1" t="s">
        <v>1057</v>
      </c>
      <c r="K341" s="1" t="s">
        <v>1314</v>
      </c>
      <c r="L341" s="1">
        <v>81.0</v>
      </c>
      <c r="M341" s="86"/>
      <c r="N341" s="86" t="s">
        <v>26</v>
      </c>
      <c r="O341" s="1" t="s">
        <v>328</v>
      </c>
      <c r="P341" s="1" t="s">
        <v>3067</v>
      </c>
      <c r="Q341" s="1" t="s">
        <v>3068</v>
      </c>
      <c r="R341" s="1" t="s">
        <v>3069</v>
      </c>
      <c r="S341" s="1" t="s">
        <v>3070</v>
      </c>
      <c r="T341" s="1" t="s">
        <v>3071</v>
      </c>
    </row>
    <row r="342">
      <c r="A342" s="33" t="s">
        <v>601</v>
      </c>
      <c r="B342" s="33" t="s">
        <v>602</v>
      </c>
      <c r="C342" s="33" t="s">
        <v>603</v>
      </c>
      <c r="D342" s="33" t="s">
        <v>23</v>
      </c>
      <c r="E342" s="34">
        <v>2.94E8</v>
      </c>
      <c r="F342" s="33">
        <v>65.0</v>
      </c>
      <c r="G342" s="33" t="s">
        <v>39</v>
      </c>
      <c r="H342" s="33" t="str">
        <f t="shared" si="11"/>
        <v>13</v>
      </c>
      <c r="I342" s="32">
        <v>36943.0</v>
      </c>
      <c r="J342" s="33" t="s">
        <v>497</v>
      </c>
      <c r="K342" s="33">
        <v>86.3</v>
      </c>
      <c r="L342" s="33">
        <v>87.0</v>
      </c>
      <c r="M342" s="140" t="s">
        <v>1098</v>
      </c>
      <c r="N342" s="140" t="s">
        <v>26</v>
      </c>
      <c r="O342" s="33" t="s">
        <v>605</v>
      </c>
      <c r="P342" s="33" t="s">
        <v>606</v>
      </c>
      <c r="Q342" s="33" t="s">
        <v>607</v>
      </c>
      <c r="R342" s="33" t="s">
        <v>608</v>
      </c>
      <c r="S342" s="33" t="s">
        <v>609</v>
      </c>
      <c r="T342" s="33" t="s">
        <v>610</v>
      </c>
      <c r="U342" s="120"/>
      <c r="V342" s="120"/>
      <c r="W342" s="120"/>
      <c r="X342" s="120"/>
      <c r="Y342" s="120"/>
      <c r="Z342" s="120"/>
      <c r="AA342" s="120"/>
      <c r="AB342" s="120"/>
      <c r="AC342" s="120"/>
      <c r="AD342" s="120"/>
      <c r="AE342" s="120"/>
    </row>
    <row r="343">
      <c r="A343" s="1" t="s">
        <v>1422</v>
      </c>
      <c r="B343" s="1" t="s">
        <v>1423</v>
      </c>
      <c r="C343" s="1" t="s">
        <v>1424</v>
      </c>
      <c r="D343" s="1" t="s">
        <v>23</v>
      </c>
      <c r="E343" s="8">
        <v>2.96E8</v>
      </c>
      <c r="F343" s="1">
        <v>65.0</v>
      </c>
      <c r="G343" s="1" t="s">
        <v>39</v>
      </c>
      <c r="H343" s="1" t="str">
        <f t="shared" si="11"/>
        <v>13</v>
      </c>
      <c r="I343" s="7">
        <v>37171.0</v>
      </c>
      <c r="J343" s="1" t="s">
        <v>497</v>
      </c>
      <c r="K343" s="1">
        <v>111.0</v>
      </c>
      <c r="L343" s="1">
        <v>109.0</v>
      </c>
      <c r="M343" s="86" t="s">
        <v>1614</v>
      </c>
      <c r="N343" s="86" t="s">
        <v>97</v>
      </c>
      <c r="O343" s="1" t="s">
        <v>772</v>
      </c>
      <c r="P343" s="1" t="s">
        <v>606</v>
      </c>
      <c r="Q343" s="1" t="s">
        <v>1428</v>
      </c>
      <c r="R343" s="1" t="s">
        <v>1430</v>
      </c>
      <c r="S343" s="1" t="s">
        <v>1432</v>
      </c>
      <c r="T343" s="1">
        <v>4.087721784E9</v>
      </c>
      <c r="V343" s="6"/>
      <c r="W343" s="6"/>
      <c r="X343" s="6"/>
      <c r="Y343" s="6"/>
      <c r="Z343" s="6"/>
      <c r="AA343" s="6"/>
      <c r="AB343" s="6"/>
      <c r="AC343" s="6"/>
      <c r="AD343" s="6"/>
      <c r="AE343" s="6"/>
      <c r="AF343" s="6"/>
      <c r="AG343" s="6"/>
      <c r="AH343" s="6"/>
      <c r="AI343" s="6"/>
    </row>
    <row r="344">
      <c r="A344" s="1" t="s">
        <v>2996</v>
      </c>
      <c r="B344" s="1" t="s">
        <v>2997</v>
      </c>
      <c r="C344" s="1" t="s">
        <v>2998</v>
      </c>
      <c r="D344" s="1" t="s">
        <v>1055</v>
      </c>
      <c r="E344" s="8">
        <v>2.96E8</v>
      </c>
      <c r="F344" s="1">
        <v>75.0</v>
      </c>
      <c r="G344" s="1" t="s">
        <v>39</v>
      </c>
      <c r="H344" s="1" t="str">
        <f t="shared" si="11"/>
        <v>13</v>
      </c>
      <c r="I344" s="7">
        <v>36980.0</v>
      </c>
      <c r="J344" s="1" t="s">
        <v>1057</v>
      </c>
      <c r="K344" s="1" t="s">
        <v>1314</v>
      </c>
      <c r="L344" s="1">
        <v>101.0</v>
      </c>
      <c r="M344" s="86"/>
      <c r="N344" s="86" t="s">
        <v>2999</v>
      </c>
      <c r="O344" s="1" t="s">
        <v>3000</v>
      </c>
      <c r="P344" s="1" t="s">
        <v>1139</v>
      </c>
      <c r="Q344" s="1" t="s">
        <v>1522</v>
      </c>
      <c r="R344" s="1" t="s">
        <v>3001</v>
      </c>
      <c r="S344" s="1" t="s">
        <v>3002</v>
      </c>
      <c r="T344" s="1" t="s">
        <v>3003</v>
      </c>
    </row>
    <row r="345">
      <c r="A345" s="1" t="s">
        <v>1172</v>
      </c>
      <c r="B345" s="1" t="s">
        <v>1186</v>
      </c>
      <c r="C345" s="1" t="s">
        <v>1174</v>
      </c>
      <c r="D345" s="1" t="s">
        <v>23</v>
      </c>
      <c r="E345" s="8">
        <v>2.96E8</v>
      </c>
      <c r="F345" s="1">
        <v>65.0</v>
      </c>
      <c r="G345" s="1" t="s">
        <v>39</v>
      </c>
      <c r="H345" s="1" t="str">
        <f t="shared" si="11"/>
        <v>13</v>
      </c>
      <c r="I345" s="7">
        <v>37116.0</v>
      </c>
      <c r="J345" s="1" t="s">
        <v>497</v>
      </c>
      <c r="K345" s="1" t="s">
        <v>1314</v>
      </c>
      <c r="L345" s="1">
        <v>90.0</v>
      </c>
      <c r="M345" s="193"/>
      <c r="N345" s="193" t="s">
        <v>343</v>
      </c>
      <c r="O345" s="1" t="s">
        <v>865</v>
      </c>
      <c r="P345" s="1" t="s">
        <v>1176</v>
      </c>
      <c r="Q345" s="1" t="s">
        <v>1072</v>
      </c>
      <c r="R345" s="1" t="s">
        <v>1178</v>
      </c>
      <c r="S345" s="1" t="s">
        <v>1180</v>
      </c>
      <c r="T345" s="1">
        <v>4.083480299E9</v>
      </c>
    </row>
    <row r="346">
      <c r="A346" s="1" t="s">
        <v>1725</v>
      </c>
      <c r="B346" s="1" t="s">
        <v>1727</v>
      </c>
      <c r="C346" s="1" t="s">
        <v>1728</v>
      </c>
      <c r="D346" s="1" t="s">
        <v>23</v>
      </c>
      <c r="E346" s="8">
        <v>2.96E8</v>
      </c>
      <c r="F346" s="1">
        <v>65.0</v>
      </c>
      <c r="G346" s="1" t="s">
        <v>39</v>
      </c>
      <c r="H346" s="1" t="str">
        <f t="shared" si="11"/>
        <v>13</v>
      </c>
      <c r="I346" s="7">
        <v>37111.0</v>
      </c>
      <c r="J346" s="1" t="s">
        <v>497</v>
      </c>
      <c r="K346" s="1">
        <v>93.0</v>
      </c>
      <c r="L346" s="1">
        <v>90.0</v>
      </c>
      <c r="M346" s="193" t="s">
        <v>1614</v>
      </c>
      <c r="N346" s="193" t="s">
        <v>343</v>
      </c>
      <c r="O346" s="1" t="s">
        <v>440</v>
      </c>
      <c r="P346" s="1" t="s">
        <v>1735</v>
      </c>
      <c r="Q346" s="1" t="s">
        <v>1736</v>
      </c>
      <c r="R346" s="1" t="s">
        <v>1738</v>
      </c>
      <c r="S346" s="1" t="s">
        <v>1740</v>
      </c>
      <c r="T346" s="1">
        <v>5.593213127E9</v>
      </c>
    </row>
    <row r="347">
      <c r="A347" s="1" t="s">
        <v>1945</v>
      </c>
      <c r="B347" s="1" t="s">
        <v>1955</v>
      </c>
      <c r="C347" s="1" t="s">
        <v>1956</v>
      </c>
      <c r="D347" s="1" t="s">
        <v>23</v>
      </c>
      <c r="E347" s="8">
        <v>2.94E8</v>
      </c>
      <c r="F347" s="1">
        <v>65.0</v>
      </c>
      <c r="G347" s="1" t="s">
        <v>39</v>
      </c>
      <c r="H347" s="1" t="str">
        <f t="shared" si="11"/>
        <v>13</v>
      </c>
      <c r="I347" s="7">
        <v>37145.0</v>
      </c>
      <c r="J347" s="1" t="s">
        <v>497</v>
      </c>
      <c r="K347" s="1">
        <v>104.3</v>
      </c>
      <c r="L347" s="1">
        <v>102.0</v>
      </c>
      <c r="M347" s="193" t="s">
        <v>1614</v>
      </c>
      <c r="N347" s="193" t="s">
        <v>343</v>
      </c>
      <c r="O347" s="1" t="s">
        <v>1957</v>
      </c>
      <c r="P347" s="1" t="s">
        <v>1958</v>
      </c>
      <c r="Q347" s="1" t="s">
        <v>1951</v>
      </c>
      <c r="R347" s="1" t="s">
        <v>1952</v>
      </c>
      <c r="S347" s="1" t="s">
        <v>1953</v>
      </c>
      <c r="T347" s="1" t="s">
        <v>1954</v>
      </c>
    </row>
    <row r="348">
      <c r="A348" s="1" t="s">
        <v>2850</v>
      </c>
      <c r="B348" s="1" t="s">
        <v>2851</v>
      </c>
      <c r="C348" s="1" t="s">
        <v>2852</v>
      </c>
      <c r="D348" s="1" t="s">
        <v>1055</v>
      </c>
      <c r="E348" s="8">
        <v>2.95E8</v>
      </c>
      <c r="F348" s="1">
        <v>75.0</v>
      </c>
      <c r="G348" s="1" t="s">
        <v>39</v>
      </c>
      <c r="H348" s="1" t="str">
        <f t="shared" si="11"/>
        <v>13</v>
      </c>
      <c r="I348" s="7">
        <v>37111.0</v>
      </c>
      <c r="J348" s="1" t="s">
        <v>1057</v>
      </c>
      <c r="K348" s="1" t="s">
        <v>1314</v>
      </c>
      <c r="L348" s="1">
        <v>113.0</v>
      </c>
      <c r="M348" s="193"/>
      <c r="N348" s="193" t="s">
        <v>343</v>
      </c>
      <c r="O348" s="1" t="s">
        <v>798</v>
      </c>
      <c r="P348" s="1" t="s">
        <v>2301</v>
      </c>
      <c r="Q348" s="1" t="s">
        <v>2858</v>
      </c>
      <c r="R348" s="1" t="s">
        <v>2859</v>
      </c>
      <c r="S348" s="1" t="s">
        <v>2860</v>
      </c>
      <c r="T348" s="1" t="s">
        <v>2861</v>
      </c>
      <c r="V348" s="6"/>
      <c r="W348" s="6"/>
      <c r="X348" s="6"/>
      <c r="Y348" s="6"/>
      <c r="Z348" s="6"/>
      <c r="AA348" s="6"/>
      <c r="AB348" s="6"/>
      <c r="AC348" s="6"/>
      <c r="AD348" s="6"/>
      <c r="AE348" s="6"/>
      <c r="AF348" s="6"/>
      <c r="AG348" s="6"/>
      <c r="AH348" s="6"/>
      <c r="AI348" s="6"/>
    </row>
    <row r="349">
      <c r="A349" s="1" t="s">
        <v>1770</v>
      </c>
      <c r="B349" s="1" t="s">
        <v>1771</v>
      </c>
      <c r="C349" s="1" t="s">
        <v>1772</v>
      </c>
      <c r="D349" s="1" t="s">
        <v>23</v>
      </c>
      <c r="E349" s="8">
        <v>2.97E8</v>
      </c>
      <c r="F349" s="1">
        <v>65.0</v>
      </c>
      <c r="G349" s="1" t="s">
        <v>39</v>
      </c>
      <c r="H349" s="1" t="str">
        <f t="shared" si="11"/>
        <v>13</v>
      </c>
      <c r="I349" s="7">
        <v>37043.0</v>
      </c>
      <c r="J349" s="1" t="s">
        <v>497</v>
      </c>
      <c r="K349" s="1"/>
      <c r="L349" s="1">
        <v>134.0</v>
      </c>
      <c r="M349" s="193"/>
      <c r="N349" s="193" t="s">
        <v>115</v>
      </c>
      <c r="O349" s="1" t="s">
        <v>1775</v>
      </c>
      <c r="P349" s="1" t="s">
        <v>1776</v>
      </c>
      <c r="Q349" s="1" t="s">
        <v>540</v>
      </c>
      <c r="R349" s="1" t="s">
        <v>1767</v>
      </c>
      <c r="S349" s="1" t="s">
        <v>1777</v>
      </c>
      <c r="T349" s="1">
        <v>9.25963392E9</v>
      </c>
    </row>
    <row r="350">
      <c r="A350" s="33" t="s">
        <v>2731</v>
      </c>
      <c r="B350" s="33" t="s">
        <v>70</v>
      </c>
      <c r="C350" s="33" t="s">
        <v>2732</v>
      </c>
      <c r="D350" s="33" t="s">
        <v>1055</v>
      </c>
      <c r="E350" s="34">
        <v>2.94E8</v>
      </c>
      <c r="F350" s="33">
        <v>75.0</v>
      </c>
      <c r="G350" s="33" t="s">
        <v>39</v>
      </c>
      <c r="H350" s="33" t="str">
        <f t="shared" si="11"/>
        <v>13</v>
      </c>
      <c r="I350" s="32">
        <v>36977.0</v>
      </c>
      <c r="J350" s="33" t="s">
        <v>1057</v>
      </c>
      <c r="K350" s="33">
        <v>136.0</v>
      </c>
      <c r="L350" s="33">
        <v>138.0</v>
      </c>
      <c r="M350" s="200" t="s">
        <v>1098</v>
      </c>
      <c r="N350" s="200" t="s">
        <v>115</v>
      </c>
      <c r="O350" s="33" t="s">
        <v>530</v>
      </c>
      <c r="P350" s="33" t="s">
        <v>631</v>
      </c>
      <c r="Q350" s="33" t="s">
        <v>2734</v>
      </c>
      <c r="R350" s="33" t="s">
        <v>473</v>
      </c>
      <c r="S350" s="33" t="s">
        <v>2735</v>
      </c>
      <c r="T350" s="33">
        <v>9.167524938E9</v>
      </c>
      <c r="U350" s="120"/>
      <c r="V350" s="120"/>
      <c r="W350" s="120"/>
      <c r="X350" s="120"/>
      <c r="Y350" s="120"/>
      <c r="Z350" s="120"/>
      <c r="AA350" s="120"/>
      <c r="AB350" s="120"/>
      <c r="AC350" s="120"/>
      <c r="AD350" s="120"/>
      <c r="AE350" s="120"/>
    </row>
    <row r="351">
      <c r="A351" s="1" t="s">
        <v>2599</v>
      </c>
      <c r="B351" s="1" t="s">
        <v>2600</v>
      </c>
      <c r="C351" s="1" t="s">
        <v>2601</v>
      </c>
      <c r="D351" s="1" t="s">
        <v>1055</v>
      </c>
      <c r="E351" s="8">
        <v>2.92E8</v>
      </c>
      <c r="F351" s="1">
        <v>75.0</v>
      </c>
      <c r="G351" s="1" t="s">
        <v>39</v>
      </c>
      <c r="H351" s="1" t="str">
        <f t="shared" si="11"/>
        <v>13</v>
      </c>
      <c r="I351" s="7">
        <v>37259.0</v>
      </c>
      <c r="J351" s="64"/>
      <c r="K351" s="1"/>
      <c r="L351" s="1">
        <v>85.6</v>
      </c>
      <c r="M351" s="193"/>
      <c r="N351" s="193" t="s">
        <v>2603</v>
      </c>
      <c r="O351" s="1" t="s">
        <v>2604</v>
      </c>
      <c r="P351" s="1" t="s">
        <v>2605</v>
      </c>
      <c r="Q351" s="1" t="s">
        <v>2606</v>
      </c>
      <c r="R351" s="1" t="s">
        <v>1567</v>
      </c>
      <c r="S351" s="1" t="s">
        <v>2607</v>
      </c>
      <c r="T351" s="1" t="s">
        <v>2608</v>
      </c>
    </row>
    <row r="352">
      <c r="A352" s="1" t="s">
        <v>997</v>
      </c>
      <c r="B352" s="1" t="s">
        <v>976</v>
      </c>
      <c r="C352" s="1" t="s">
        <v>1000</v>
      </c>
      <c r="D352" s="1" t="s">
        <v>1055</v>
      </c>
      <c r="E352" s="8">
        <v>2.96E8</v>
      </c>
      <c r="F352" s="1">
        <v>75.0</v>
      </c>
      <c r="G352" s="1" t="s">
        <v>39</v>
      </c>
      <c r="H352" s="1" t="str">
        <f t="shared" si="11"/>
        <v>14</v>
      </c>
      <c r="I352" s="7">
        <v>36652.0</v>
      </c>
      <c r="J352" s="1" t="s">
        <v>1057</v>
      </c>
      <c r="K352" s="1" t="s">
        <v>1314</v>
      </c>
      <c r="L352" s="1">
        <v>89.0</v>
      </c>
      <c r="M352" s="1"/>
      <c r="N352" s="1" t="s">
        <v>2987</v>
      </c>
      <c r="O352" s="1" t="s">
        <v>956</v>
      </c>
      <c r="P352" s="1" t="s">
        <v>1004</v>
      </c>
      <c r="Q352" s="1" t="s">
        <v>1005</v>
      </c>
      <c r="R352" s="1" t="s">
        <v>1006</v>
      </c>
      <c r="S352" s="1" t="s">
        <v>1007</v>
      </c>
      <c r="T352" s="1" t="s">
        <v>1008</v>
      </c>
    </row>
    <row r="353">
      <c r="A353" s="1" t="s">
        <v>861</v>
      </c>
      <c r="B353" s="1" t="s">
        <v>1371</v>
      </c>
      <c r="C353" s="1" t="s">
        <v>1372</v>
      </c>
      <c r="D353" s="1" t="s">
        <v>23</v>
      </c>
      <c r="E353" s="8">
        <v>2.96E8</v>
      </c>
      <c r="F353" s="1">
        <v>65.0</v>
      </c>
      <c r="G353" s="1" t="s">
        <v>39</v>
      </c>
      <c r="H353" s="1" t="str">
        <f t="shared" si="11"/>
        <v>14</v>
      </c>
      <c r="I353" s="7">
        <v>36539.0</v>
      </c>
      <c r="J353" s="1" t="s">
        <v>497</v>
      </c>
      <c r="K353" s="1"/>
      <c r="L353" s="1">
        <v>91.2</v>
      </c>
      <c r="M353" s="193"/>
      <c r="N353" s="193" t="s">
        <v>1373</v>
      </c>
      <c r="O353" s="1" t="s">
        <v>538</v>
      </c>
      <c r="P353" s="1" t="s">
        <v>1374</v>
      </c>
      <c r="Q353" s="1" t="s">
        <v>1375</v>
      </c>
      <c r="R353" s="1" t="s">
        <v>1376</v>
      </c>
      <c r="S353" s="1" t="s">
        <v>1377</v>
      </c>
      <c r="T353" s="1">
        <v>4.153361608E9</v>
      </c>
      <c r="V353" s="6"/>
      <c r="W353" s="6"/>
      <c r="X353" s="6"/>
      <c r="Y353" s="6"/>
      <c r="Z353" s="6"/>
      <c r="AA353" s="6"/>
      <c r="AB353" s="6"/>
      <c r="AC353" s="6"/>
      <c r="AD353" s="6"/>
      <c r="AE353" s="6"/>
      <c r="AF353" s="6"/>
      <c r="AG353" s="6"/>
      <c r="AH353" s="6"/>
      <c r="AI353" s="6"/>
    </row>
    <row r="354">
      <c r="A354" s="513" t="s">
        <v>1308</v>
      </c>
      <c r="B354" s="513" t="s">
        <v>1309</v>
      </c>
      <c r="C354" s="514" t="s">
        <v>1310</v>
      </c>
      <c r="D354" s="515" t="s">
        <v>23</v>
      </c>
      <c r="E354" s="515" t="s">
        <v>2116</v>
      </c>
      <c r="F354" s="515" t="s">
        <v>1312</v>
      </c>
      <c r="G354" s="515" t="s">
        <v>39</v>
      </c>
      <c r="H354" s="373" t="str">
        <f t="shared" si="11"/>
        <v>14</v>
      </c>
      <c r="I354" s="516">
        <v>36749.0</v>
      </c>
      <c r="J354" s="515" t="s">
        <v>497</v>
      </c>
      <c r="K354" s="515"/>
      <c r="L354" s="515">
        <v>85.0</v>
      </c>
      <c r="M354" s="515"/>
      <c r="N354" s="515" t="s">
        <v>141</v>
      </c>
      <c r="O354" s="373"/>
      <c r="P354" s="515" t="s">
        <v>606</v>
      </c>
      <c r="Q354" s="373"/>
      <c r="R354" s="373"/>
      <c r="S354" s="515" t="s">
        <v>1315</v>
      </c>
      <c r="T354" s="514" t="s">
        <v>1316</v>
      </c>
      <c r="U354" s="373"/>
    </row>
    <row r="355">
      <c r="A355" s="1" t="s">
        <v>503</v>
      </c>
      <c r="B355" s="1" t="s">
        <v>504</v>
      </c>
      <c r="C355" s="1" t="s">
        <v>505</v>
      </c>
      <c r="D355" s="1" t="s">
        <v>23</v>
      </c>
      <c r="E355" s="8">
        <v>2.94E8</v>
      </c>
      <c r="F355" s="1">
        <v>65.0</v>
      </c>
      <c r="G355" s="1" t="s">
        <v>39</v>
      </c>
      <c r="H355" s="1" t="str">
        <f t="shared" si="11"/>
        <v>14</v>
      </c>
      <c r="I355" s="7">
        <v>36598.0</v>
      </c>
      <c r="J355" s="1" t="s">
        <v>497</v>
      </c>
      <c r="K355" s="1">
        <v>92.2</v>
      </c>
      <c r="L355" s="1">
        <v>93.0</v>
      </c>
      <c r="M355" s="1" t="s">
        <v>1098</v>
      </c>
      <c r="N355" s="1" t="s">
        <v>141</v>
      </c>
      <c r="O355" s="1" t="s">
        <v>507</v>
      </c>
      <c r="P355" s="1" t="s">
        <v>203</v>
      </c>
      <c r="Q355" s="1" t="s">
        <v>508</v>
      </c>
      <c r="R355" s="1">
        <v>95037.0</v>
      </c>
      <c r="S355" s="1" t="s">
        <v>507</v>
      </c>
      <c r="T355" s="1">
        <v>1.408779865E10</v>
      </c>
    </row>
    <row r="356">
      <c r="A356" s="1" t="s">
        <v>2287</v>
      </c>
      <c r="B356" s="1" t="s">
        <v>2288</v>
      </c>
      <c r="C356" s="1" t="s">
        <v>2289</v>
      </c>
      <c r="D356" s="1" t="s">
        <v>1055</v>
      </c>
      <c r="E356" s="8">
        <v>2.87E8</v>
      </c>
      <c r="F356" s="1">
        <v>75.0</v>
      </c>
      <c r="G356" s="1" t="s">
        <v>39</v>
      </c>
      <c r="H356" s="1" t="str">
        <f t="shared" si="11"/>
        <v>14</v>
      </c>
      <c r="I356" s="7">
        <v>36691.0</v>
      </c>
      <c r="J356" s="64"/>
      <c r="K356" s="1"/>
      <c r="L356" s="1">
        <v>97.0</v>
      </c>
      <c r="M356" s="1"/>
      <c r="N356" s="1" t="s">
        <v>141</v>
      </c>
      <c r="O356" s="1" t="s">
        <v>2291</v>
      </c>
      <c r="P356" s="1" t="s">
        <v>1238</v>
      </c>
      <c r="Q356" s="1" t="s">
        <v>2292</v>
      </c>
      <c r="R356" s="1" t="s">
        <v>2293</v>
      </c>
      <c r="S356" s="1" t="s">
        <v>2294</v>
      </c>
      <c r="T356" s="1" t="s">
        <v>2295</v>
      </c>
    </row>
    <row r="357">
      <c r="A357" s="1" t="s">
        <v>2468</v>
      </c>
      <c r="B357" s="1" t="s">
        <v>2469</v>
      </c>
      <c r="C357" s="1" t="s">
        <v>2470</v>
      </c>
      <c r="D357" s="1" t="s">
        <v>1055</v>
      </c>
      <c r="E357" s="8">
        <v>2.89E8</v>
      </c>
      <c r="F357" s="1">
        <v>75.0</v>
      </c>
      <c r="G357" s="1" t="s">
        <v>39</v>
      </c>
      <c r="H357" s="1" t="str">
        <f t="shared" si="11"/>
        <v>14</v>
      </c>
      <c r="I357" s="7">
        <v>36550.0</v>
      </c>
      <c r="J357" s="64"/>
      <c r="K357" s="1"/>
      <c r="L357" s="1">
        <v>110.0</v>
      </c>
      <c r="M357" s="1"/>
      <c r="N357" s="1" t="s">
        <v>141</v>
      </c>
      <c r="O357" s="1" t="s">
        <v>2473</v>
      </c>
      <c r="P357" s="1" t="s">
        <v>2474</v>
      </c>
      <c r="Q357" s="1" t="s">
        <v>2475</v>
      </c>
      <c r="R357" s="1" t="s">
        <v>2476</v>
      </c>
      <c r="S357" s="1" t="s">
        <v>2477</v>
      </c>
      <c r="T357" s="1" t="s">
        <v>2478</v>
      </c>
    </row>
    <row r="358">
      <c r="A358" s="1" t="s">
        <v>2113</v>
      </c>
      <c r="B358" s="1" t="s">
        <v>2114</v>
      </c>
      <c r="C358" s="1" t="s">
        <v>2115</v>
      </c>
      <c r="D358" s="1" t="s">
        <v>23</v>
      </c>
      <c r="E358" s="8">
        <v>2.89E8</v>
      </c>
      <c r="F358" s="1">
        <v>65.0</v>
      </c>
      <c r="G358" s="1" t="s">
        <v>39</v>
      </c>
      <c r="H358" s="1" t="str">
        <f t="shared" si="11"/>
        <v>14</v>
      </c>
      <c r="I358" s="7">
        <v>36567.0</v>
      </c>
      <c r="J358" s="1" t="s">
        <v>497</v>
      </c>
      <c r="K358" s="1">
        <v>119.0</v>
      </c>
      <c r="L358" s="1">
        <v>119.0</v>
      </c>
      <c r="M358" s="1" t="s">
        <v>1614</v>
      </c>
      <c r="N358" s="1" t="s">
        <v>141</v>
      </c>
      <c r="O358" s="1" t="s">
        <v>344</v>
      </c>
      <c r="P358" s="1" t="s">
        <v>2117</v>
      </c>
      <c r="Q358" s="1" t="s">
        <v>2118</v>
      </c>
      <c r="R358" s="1" t="s">
        <v>2119</v>
      </c>
      <c r="S358" s="1" t="s">
        <v>2120</v>
      </c>
      <c r="T358" s="1">
        <v>5.105868603E9</v>
      </c>
    </row>
    <row r="359">
      <c r="A359" s="31" t="s">
        <v>2771</v>
      </c>
      <c r="B359" s="31" t="s">
        <v>2783</v>
      </c>
      <c r="C359" s="31" t="s">
        <v>2773</v>
      </c>
      <c r="D359" s="31" t="s">
        <v>1055</v>
      </c>
      <c r="E359" s="36">
        <v>2.94E8</v>
      </c>
      <c r="F359" s="31">
        <v>75.0</v>
      </c>
      <c r="G359" s="31" t="s">
        <v>39</v>
      </c>
      <c r="H359" s="31" t="str">
        <f t="shared" si="11"/>
        <v>14</v>
      </c>
      <c r="I359" s="39">
        <v>36754.0</v>
      </c>
      <c r="J359" s="31" t="s">
        <v>1057</v>
      </c>
      <c r="K359" s="31">
        <v>132.9</v>
      </c>
      <c r="L359" s="31">
        <v>134.0</v>
      </c>
      <c r="M359" s="31" t="s">
        <v>1098</v>
      </c>
      <c r="N359" s="31" t="s">
        <v>2775</v>
      </c>
      <c r="O359" s="31" t="s">
        <v>2776</v>
      </c>
      <c r="P359" s="31" t="s">
        <v>2707</v>
      </c>
      <c r="Q359" s="31" t="s">
        <v>2786</v>
      </c>
      <c r="R359" s="31" t="s">
        <v>2779</v>
      </c>
      <c r="S359" s="31" t="s">
        <v>2781</v>
      </c>
      <c r="T359" s="31">
        <v>2.137925351E9</v>
      </c>
      <c r="U359" s="81"/>
      <c r="V359" s="81"/>
      <c r="W359" s="81"/>
      <c r="X359" s="81"/>
      <c r="Y359" s="81"/>
      <c r="Z359" s="81"/>
      <c r="AA359" s="81"/>
      <c r="AB359" s="81"/>
      <c r="AC359" s="81"/>
      <c r="AD359" s="81"/>
      <c r="AE359" s="81"/>
    </row>
    <row r="360">
      <c r="A360" s="93" t="s">
        <v>3110</v>
      </c>
      <c r="B360" s="93" t="s">
        <v>3111</v>
      </c>
      <c r="C360" s="93" t="s">
        <v>3112</v>
      </c>
      <c r="D360" s="93" t="s">
        <v>1055</v>
      </c>
      <c r="E360" s="112">
        <v>2.96E8</v>
      </c>
      <c r="F360" s="93">
        <v>75.0</v>
      </c>
      <c r="G360" s="93" t="s">
        <v>39</v>
      </c>
      <c r="H360" s="93" t="str">
        <f t="shared" si="11"/>
        <v>14</v>
      </c>
      <c r="I360" s="115">
        <v>36551.0</v>
      </c>
      <c r="J360" s="93" t="s">
        <v>1057</v>
      </c>
      <c r="K360" s="93">
        <v>163.0</v>
      </c>
      <c r="L360" s="93">
        <v>160.0</v>
      </c>
      <c r="M360" s="141" t="s">
        <v>1098</v>
      </c>
      <c r="N360" s="141" t="s">
        <v>199</v>
      </c>
      <c r="O360" s="1" t="s">
        <v>2953</v>
      </c>
      <c r="P360" s="1" t="s">
        <v>718</v>
      </c>
      <c r="Q360" s="1" t="s">
        <v>3116</v>
      </c>
      <c r="R360" s="1" t="s">
        <v>608</v>
      </c>
      <c r="S360" s="1" t="s">
        <v>2956</v>
      </c>
      <c r="T360" s="1">
        <v>9.2060255E9</v>
      </c>
    </row>
    <row r="361">
      <c r="A361" s="114" t="s">
        <v>1230</v>
      </c>
      <c r="B361" s="114" t="s">
        <v>1231</v>
      </c>
      <c r="C361" s="114" t="s">
        <v>1232</v>
      </c>
      <c r="D361" s="114" t="s">
        <v>1055</v>
      </c>
      <c r="E361" s="116">
        <v>2.95E8</v>
      </c>
      <c r="F361" s="114">
        <v>75.0</v>
      </c>
      <c r="G361" s="114" t="s">
        <v>39</v>
      </c>
      <c r="H361" s="114" t="str">
        <f t="shared" si="11"/>
        <v>14</v>
      </c>
      <c r="I361" s="118">
        <v>36880.0</v>
      </c>
      <c r="J361" s="114" t="s">
        <v>1057</v>
      </c>
      <c r="K361" s="114" t="s">
        <v>1314</v>
      </c>
      <c r="L361" s="114">
        <v>182.0</v>
      </c>
      <c r="M361" s="142"/>
      <c r="N361" s="142" t="s">
        <v>199</v>
      </c>
      <c r="O361" s="114" t="s">
        <v>2816</v>
      </c>
      <c r="P361" s="114" t="s">
        <v>2817</v>
      </c>
      <c r="Q361" s="114" t="s">
        <v>2818</v>
      </c>
      <c r="R361" s="114" t="s">
        <v>2819</v>
      </c>
      <c r="S361" s="114" t="s">
        <v>2820</v>
      </c>
      <c r="T361" s="114" t="s">
        <v>2821</v>
      </c>
      <c r="U361" s="191"/>
      <c r="V361" s="120"/>
      <c r="W361" s="120"/>
      <c r="X361" s="120"/>
      <c r="Y361" s="120"/>
      <c r="Z361" s="120"/>
      <c r="AA361" s="120"/>
      <c r="AB361" s="120"/>
      <c r="AC361" s="120"/>
      <c r="AD361" s="120"/>
      <c r="AE361" s="120"/>
    </row>
    <row r="362">
      <c r="A362" s="1" t="s">
        <v>1540</v>
      </c>
      <c r="B362" s="1" t="s">
        <v>1319</v>
      </c>
      <c r="C362" s="1" t="s">
        <v>1541</v>
      </c>
      <c r="D362" s="1" t="s">
        <v>23</v>
      </c>
      <c r="E362" s="8">
        <v>2.96E8</v>
      </c>
      <c r="F362" s="1">
        <v>65.0</v>
      </c>
      <c r="G362" s="1" t="s">
        <v>39</v>
      </c>
      <c r="H362" s="1" t="str">
        <f t="shared" si="11"/>
        <v>14</v>
      </c>
      <c r="I362" s="7">
        <v>36835.0</v>
      </c>
      <c r="J362" s="1" t="s">
        <v>497</v>
      </c>
      <c r="K362" s="1">
        <v>105.0</v>
      </c>
      <c r="L362" s="1">
        <v>103.0</v>
      </c>
      <c r="M362" s="86" t="s">
        <v>1098</v>
      </c>
      <c r="N362" s="86" t="s">
        <v>26</v>
      </c>
      <c r="O362" s="1" t="s">
        <v>1542</v>
      </c>
      <c r="P362" s="1" t="s">
        <v>1543</v>
      </c>
      <c r="Q362" s="1" t="s">
        <v>739</v>
      </c>
      <c r="R362" s="1" t="s">
        <v>959</v>
      </c>
      <c r="S362" s="1" t="s">
        <v>1544</v>
      </c>
      <c r="T362" s="1" t="s">
        <v>1545</v>
      </c>
    </row>
    <row r="363">
      <c r="A363" s="1" t="s">
        <v>2899</v>
      </c>
      <c r="B363" s="1" t="s">
        <v>2904</v>
      </c>
      <c r="C363" s="1" t="s">
        <v>2901</v>
      </c>
      <c r="D363" s="1" t="s">
        <v>1055</v>
      </c>
      <c r="E363" s="8">
        <v>2.95E8</v>
      </c>
      <c r="F363" s="1">
        <v>75.0</v>
      </c>
      <c r="G363" s="1" t="s">
        <v>39</v>
      </c>
      <c r="H363" s="1" t="str">
        <f t="shared" si="11"/>
        <v>14</v>
      </c>
      <c r="I363" s="7">
        <v>36807.0</v>
      </c>
      <c r="J363" s="1" t="s">
        <v>1057</v>
      </c>
      <c r="K363" s="1">
        <v>108.0</v>
      </c>
      <c r="L363" s="1">
        <v>105.0</v>
      </c>
      <c r="M363" s="86" t="s">
        <v>1614</v>
      </c>
      <c r="N363" s="86" t="s">
        <v>26</v>
      </c>
      <c r="O363" s="1" t="s">
        <v>2902</v>
      </c>
      <c r="P363" s="1" t="s">
        <v>471</v>
      </c>
      <c r="Q363" s="1" t="s">
        <v>472</v>
      </c>
      <c r="R363" s="1" t="s">
        <v>473</v>
      </c>
      <c r="S363" s="1" t="s">
        <v>2903</v>
      </c>
      <c r="T363" s="1">
        <v>9.169416566E9</v>
      </c>
    </row>
    <row r="364">
      <c r="A364" s="1" t="s">
        <v>1485</v>
      </c>
      <c r="B364" s="1" t="s">
        <v>317</v>
      </c>
      <c r="C364" s="1" t="s">
        <v>1486</v>
      </c>
      <c r="D364" s="1" t="s">
        <v>23</v>
      </c>
      <c r="E364" s="8">
        <v>2.96E8</v>
      </c>
      <c r="F364" s="1">
        <v>65.0</v>
      </c>
      <c r="G364" s="1" t="s">
        <v>39</v>
      </c>
      <c r="H364" s="1" t="str">
        <f t="shared" si="11"/>
        <v>14</v>
      </c>
      <c r="I364" s="7">
        <v>36754.0</v>
      </c>
      <c r="J364" s="1" t="s">
        <v>497</v>
      </c>
      <c r="K364" s="1"/>
      <c r="L364" s="1">
        <v>103.0</v>
      </c>
      <c r="M364" s="193"/>
      <c r="N364" s="193" t="s">
        <v>115</v>
      </c>
      <c r="O364" s="1" t="s">
        <v>1487</v>
      </c>
      <c r="P364" s="1" t="s">
        <v>849</v>
      </c>
      <c r="Q364" s="1" t="s">
        <v>1489</v>
      </c>
      <c r="R364" s="1" t="s">
        <v>347</v>
      </c>
      <c r="S364" s="1" t="s">
        <v>1490</v>
      </c>
      <c r="T364" s="1" t="s">
        <v>1491</v>
      </c>
    </row>
    <row r="365" ht="15.75" customHeight="1">
      <c r="A365" s="114" t="s">
        <v>1223</v>
      </c>
      <c r="B365" s="114" t="s">
        <v>174</v>
      </c>
      <c r="C365" s="114" t="s">
        <v>1224</v>
      </c>
      <c r="D365" s="114" t="s">
        <v>1055</v>
      </c>
      <c r="E365" s="116">
        <v>2.97E8</v>
      </c>
      <c r="F365" s="114">
        <v>75.0</v>
      </c>
      <c r="G365" s="114" t="s">
        <v>39</v>
      </c>
      <c r="H365" s="114" t="str">
        <f t="shared" si="11"/>
        <v>14</v>
      </c>
      <c r="I365" s="118">
        <v>36735.0</v>
      </c>
      <c r="J365" s="114" t="s">
        <v>2837</v>
      </c>
      <c r="K365" s="114">
        <v>105.0</v>
      </c>
      <c r="L365" s="114">
        <v>104.0</v>
      </c>
      <c r="M365" s="200" t="s">
        <v>1614</v>
      </c>
      <c r="N365" s="200" t="s">
        <v>343</v>
      </c>
      <c r="O365" s="114" t="s">
        <v>58</v>
      </c>
      <c r="P365" s="114" t="s">
        <v>42</v>
      </c>
      <c r="Q365" s="114" t="s">
        <v>43</v>
      </c>
      <c r="R365" s="114" t="s">
        <v>44</v>
      </c>
      <c r="S365" s="114">
        <v>4.083903559E9</v>
      </c>
      <c r="T365" s="114">
        <v>4.083903559E9</v>
      </c>
      <c r="U365" s="191"/>
      <c r="V365" s="120"/>
      <c r="W365" s="120"/>
      <c r="X365" s="120"/>
      <c r="Y365" s="120"/>
      <c r="Z365" s="120"/>
      <c r="AA365" s="120"/>
      <c r="AB365" s="120"/>
      <c r="AC365" s="120"/>
      <c r="AD365" s="120"/>
      <c r="AE365" s="120"/>
    </row>
    <row r="366">
      <c r="A366" s="175" t="s">
        <v>1066</v>
      </c>
      <c r="B366" s="192" t="s">
        <v>418</v>
      </c>
      <c r="C366" s="192" t="s">
        <v>1067</v>
      </c>
      <c r="D366" s="192" t="s">
        <v>23</v>
      </c>
      <c r="E366" s="194">
        <v>2.96E8</v>
      </c>
      <c r="F366" s="192">
        <v>65.0</v>
      </c>
      <c r="G366" s="192" t="s">
        <v>39</v>
      </c>
      <c r="H366" s="192" t="str">
        <f t="shared" si="11"/>
        <v>14</v>
      </c>
      <c r="I366" s="196">
        <v>36586.0</v>
      </c>
      <c r="J366" s="192" t="s">
        <v>497</v>
      </c>
      <c r="K366" s="192"/>
      <c r="L366" s="192">
        <v>188.0</v>
      </c>
      <c r="M366" s="357"/>
      <c r="N366" s="357" t="s">
        <v>115</v>
      </c>
      <c r="O366" s="192" t="s">
        <v>956</v>
      </c>
      <c r="P366" s="192" t="s">
        <v>1071</v>
      </c>
      <c r="Q366" s="192" t="s">
        <v>1072</v>
      </c>
      <c r="R366" s="192" t="s">
        <v>681</v>
      </c>
      <c r="S366" s="192" t="s">
        <v>1073</v>
      </c>
      <c r="T366" s="192" t="s">
        <v>1074</v>
      </c>
      <c r="U366" s="201"/>
      <c r="V366" s="270"/>
      <c r="W366" s="270"/>
      <c r="X366" s="270"/>
      <c r="Y366" s="270"/>
      <c r="Z366" s="270"/>
      <c r="AA366" s="270"/>
      <c r="AB366" s="270"/>
      <c r="AC366" s="270"/>
      <c r="AD366" s="270"/>
      <c r="AE366" s="358"/>
      <c r="AF366" s="6"/>
      <c r="AG366" s="6"/>
      <c r="AH366" s="6"/>
      <c r="AI366" s="6"/>
    </row>
    <row r="367">
      <c r="A367" s="175" t="s">
        <v>3120</v>
      </c>
      <c r="B367" s="192" t="s">
        <v>3121</v>
      </c>
      <c r="C367" s="192" t="s">
        <v>3122</v>
      </c>
      <c r="D367" s="192" t="s">
        <v>1055</v>
      </c>
      <c r="E367" s="194">
        <v>2.96E8</v>
      </c>
      <c r="F367" s="192">
        <v>75.0</v>
      </c>
      <c r="G367" s="192" t="s">
        <v>39</v>
      </c>
      <c r="H367" s="192" t="str">
        <f t="shared" si="11"/>
        <v>15</v>
      </c>
      <c r="I367" s="196">
        <v>36351.0</v>
      </c>
      <c r="J367" s="192" t="s">
        <v>1057</v>
      </c>
      <c r="K367" s="192" t="s">
        <v>1314</v>
      </c>
      <c r="L367" s="192">
        <v>136.0</v>
      </c>
      <c r="M367" s="192"/>
      <c r="N367" s="192" t="s">
        <v>506</v>
      </c>
      <c r="O367" s="192" t="s">
        <v>281</v>
      </c>
      <c r="P367" s="192" t="s">
        <v>203</v>
      </c>
      <c r="Q367" s="192" t="s">
        <v>3125</v>
      </c>
      <c r="R367" s="192" t="s">
        <v>2683</v>
      </c>
      <c r="S367" s="192" t="s">
        <v>1325</v>
      </c>
      <c r="T367" s="192">
        <v>5.41778005E9</v>
      </c>
      <c r="U367" s="201"/>
      <c r="V367" s="201"/>
      <c r="W367" s="201"/>
      <c r="X367" s="201"/>
      <c r="Y367" s="201"/>
      <c r="Z367" s="201"/>
      <c r="AA367" s="201"/>
      <c r="AB367" s="201"/>
      <c r="AC367" s="201"/>
      <c r="AD367" s="201"/>
      <c r="AE367" s="202"/>
    </row>
    <row r="368">
      <c r="A368" s="1" t="s">
        <v>1220</v>
      </c>
      <c r="B368" s="1" t="s">
        <v>1221</v>
      </c>
      <c r="C368" s="1" t="s">
        <v>1222</v>
      </c>
      <c r="D368" s="1" t="s">
        <v>23</v>
      </c>
      <c r="E368" s="8">
        <v>2.96E8</v>
      </c>
      <c r="F368" s="1">
        <v>65.0</v>
      </c>
      <c r="G368" s="1" t="s">
        <v>39</v>
      </c>
      <c r="H368" s="1" t="str">
        <f t="shared" si="11"/>
        <v>15</v>
      </c>
      <c r="I368" s="7">
        <v>36474.0</v>
      </c>
      <c r="J368" s="1" t="s">
        <v>497</v>
      </c>
      <c r="K368" s="1">
        <v>112.0</v>
      </c>
      <c r="L368" s="1">
        <v>110.0</v>
      </c>
      <c r="M368" s="1" t="s">
        <v>1098</v>
      </c>
      <c r="N368" s="1" t="s">
        <v>298</v>
      </c>
      <c r="O368" s="1" t="s">
        <v>1225</v>
      </c>
      <c r="P368" s="1" t="s">
        <v>1226</v>
      </c>
      <c r="Q368" s="1" t="s">
        <v>1227</v>
      </c>
      <c r="R368" s="1" t="s">
        <v>1228</v>
      </c>
      <c r="S368" s="1" t="s">
        <v>1229</v>
      </c>
      <c r="T368" s="1">
        <v>4.084317385E9</v>
      </c>
    </row>
    <row r="369">
      <c r="A369" s="28" t="s">
        <v>1094</v>
      </c>
      <c r="B369" s="31" t="s">
        <v>1095</v>
      </c>
      <c r="C369" s="31" t="s">
        <v>1096</v>
      </c>
      <c r="D369" s="31" t="s">
        <v>23</v>
      </c>
      <c r="E369" s="36">
        <v>2.96E8</v>
      </c>
      <c r="F369" s="31">
        <v>65.0</v>
      </c>
      <c r="G369" s="31" t="s">
        <v>39</v>
      </c>
      <c r="H369" s="31" t="str">
        <f t="shared" si="11"/>
        <v>15</v>
      </c>
      <c r="I369" s="39">
        <v>36271.0</v>
      </c>
      <c r="J369" s="31" t="s">
        <v>497</v>
      </c>
      <c r="K369" s="31">
        <v>121.0</v>
      </c>
      <c r="L369" s="31">
        <v>120.0</v>
      </c>
      <c r="M369" s="31" t="s">
        <v>1098</v>
      </c>
      <c r="N369" s="31" t="s">
        <v>141</v>
      </c>
      <c r="O369" s="31" t="s">
        <v>1097</v>
      </c>
      <c r="P369" s="31" t="s">
        <v>1099</v>
      </c>
      <c r="Q369" s="31" t="s">
        <v>1112</v>
      </c>
      <c r="R369" s="31" t="s">
        <v>1114</v>
      </c>
      <c r="S369" s="31" t="s">
        <v>1116</v>
      </c>
      <c r="T369" s="31">
        <v>5.418910317E9</v>
      </c>
      <c r="U369" s="81"/>
      <c r="V369" s="82"/>
      <c r="W369" s="82"/>
      <c r="X369" s="82"/>
      <c r="Y369" s="82"/>
      <c r="Z369" s="82"/>
      <c r="AA369" s="82"/>
      <c r="AB369" s="82"/>
      <c r="AC369" s="82"/>
      <c r="AD369" s="82"/>
      <c r="AE369" s="83"/>
      <c r="AF369" s="6"/>
      <c r="AG369" s="6"/>
      <c r="AH369" s="6"/>
      <c r="AI369" s="6"/>
    </row>
    <row r="370">
      <c r="A370" s="328" t="s">
        <v>1286</v>
      </c>
      <c r="B370" s="33" t="s">
        <v>1287</v>
      </c>
      <c r="C370" s="33" t="s">
        <v>1288</v>
      </c>
      <c r="D370" s="33" t="s">
        <v>23</v>
      </c>
      <c r="E370" s="34">
        <v>2.96E8</v>
      </c>
      <c r="F370" s="33">
        <v>65.0</v>
      </c>
      <c r="G370" s="33" t="s">
        <v>39</v>
      </c>
      <c r="H370" s="33" t="str">
        <f t="shared" si="11"/>
        <v>15</v>
      </c>
      <c r="I370" s="32">
        <v>36286.0</v>
      </c>
      <c r="J370" s="33" t="s">
        <v>497</v>
      </c>
      <c r="K370" s="33"/>
      <c r="L370" s="33">
        <v>120.0</v>
      </c>
      <c r="M370" s="33"/>
      <c r="N370" s="33" t="s">
        <v>141</v>
      </c>
      <c r="O370" s="33" t="s">
        <v>1289</v>
      </c>
      <c r="P370" s="33" t="s">
        <v>1290</v>
      </c>
      <c r="Q370" s="33" t="s">
        <v>1291</v>
      </c>
      <c r="R370" s="33" t="s">
        <v>1292</v>
      </c>
      <c r="S370" s="33" t="s">
        <v>1293</v>
      </c>
      <c r="T370" s="33" t="s">
        <v>1294</v>
      </c>
      <c r="U370" s="120"/>
      <c r="V370" s="120"/>
      <c r="W370" s="120"/>
      <c r="X370" s="120"/>
      <c r="Y370" s="120"/>
      <c r="Z370" s="120"/>
      <c r="AA370" s="120"/>
      <c r="AB370" s="120"/>
      <c r="AC370" s="120"/>
      <c r="AD370" s="120"/>
      <c r="AE370" s="108"/>
    </row>
    <row r="371">
      <c r="A371" s="28" t="s">
        <v>2637</v>
      </c>
      <c r="B371" s="31" t="s">
        <v>2638</v>
      </c>
      <c r="C371" s="31" t="s">
        <v>2639</v>
      </c>
      <c r="D371" s="31" t="s">
        <v>1055</v>
      </c>
      <c r="E371" s="36">
        <v>2.93E8</v>
      </c>
      <c r="F371" s="31">
        <v>75.0</v>
      </c>
      <c r="G371" s="31" t="s">
        <v>39</v>
      </c>
      <c r="H371" s="31" t="str">
        <f t="shared" si="11"/>
        <v>15</v>
      </c>
      <c r="I371" s="39">
        <v>36359.0</v>
      </c>
      <c r="J371" s="276"/>
      <c r="K371" s="31"/>
      <c r="L371" s="31">
        <v>118.0</v>
      </c>
      <c r="M371" s="31"/>
      <c r="N371" s="31" t="s">
        <v>556</v>
      </c>
      <c r="O371" s="31" t="s">
        <v>2641</v>
      </c>
      <c r="P371" s="31" t="s">
        <v>606</v>
      </c>
      <c r="Q371" s="31" t="s">
        <v>550</v>
      </c>
      <c r="R371" s="31" t="s">
        <v>608</v>
      </c>
      <c r="S371" s="31" t="s">
        <v>2642</v>
      </c>
      <c r="T371" s="31" t="s">
        <v>2643</v>
      </c>
      <c r="U371" s="81"/>
      <c r="V371" s="81"/>
      <c r="W371" s="81"/>
      <c r="X371" s="81"/>
      <c r="Y371" s="81"/>
      <c r="Z371" s="81"/>
      <c r="AA371" s="81"/>
      <c r="AB371" s="81"/>
      <c r="AC371" s="81"/>
      <c r="AD371" s="81"/>
      <c r="AE371" s="177"/>
    </row>
    <row r="372">
      <c r="A372" s="328" t="s">
        <v>2004</v>
      </c>
      <c r="B372" s="33" t="s">
        <v>2013</v>
      </c>
      <c r="C372" s="33" t="s">
        <v>2006</v>
      </c>
      <c r="D372" s="33" t="s">
        <v>23</v>
      </c>
      <c r="E372" s="34">
        <v>2.89E8</v>
      </c>
      <c r="F372" s="33">
        <v>65.0</v>
      </c>
      <c r="G372" s="33" t="s">
        <v>39</v>
      </c>
      <c r="H372" s="33" t="str">
        <f t="shared" si="11"/>
        <v>15</v>
      </c>
      <c r="I372" s="32">
        <v>36313.0</v>
      </c>
      <c r="J372" s="33" t="s">
        <v>497</v>
      </c>
      <c r="K372" s="33"/>
      <c r="L372" s="33">
        <v>135.0</v>
      </c>
      <c r="M372" s="33"/>
      <c r="N372" s="33" t="s">
        <v>1277</v>
      </c>
      <c r="O372" s="33" t="s">
        <v>2010</v>
      </c>
      <c r="P372" s="33" t="s">
        <v>203</v>
      </c>
      <c r="Q372" s="33" t="s">
        <v>2011</v>
      </c>
      <c r="R372" s="33">
        <v>95037.0</v>
      </c>
      <c r="S372" s="33" t="s">
        <v>2010</v>
      </c>
      <c r="T372" s="33" t="s">
        <v>2012</v>
      </c>
      <c r="U372" s="120"/>
      <c r="V372" s="120"/>
      <c r="W372" s="120"/>
      <c r="X372" s="120"/>
      <c r="Y372" s="120"/>
      <c r="Z372" s="120"/>
      <c r="AA372" s="120"/>
      <c r="AB372" s="120"/>
      <c r="AC372" s="120"/>
      <c r="AD372" s="120"/>
      <c r="AE372" s="108"/>
    </row>
    <row r="373">
      <c r="A373" s="28" t="s">
        <v>734</v>
      </c>
      <c r="B373" s="31" t="s">
        <v>735</v>
      </c>
      <c r="C373" s="31" t="s">
        <v>736</v>
      </c>
      <c r="D373" s="31" t="s">
        <v>23</v>
      </c>
      <c r="E373" s="36">
        <v>2.95E8</v>
      </c>
      <c r="F373" s="31">
        <v>65.0</v>
      </c>
      <c r="G373" s="31" t="s">
        <v>39</v>
      </c>
      <c r="H373" s="31" t="str">
        <f t="shared" si="11"/>
        <v>15</v>
      </c>
      <c r="I373" s="39">
        <v>36297.0</v>
      </c>
      <c r="J373" s="31" t="s">
        <v>497</v>
      </c>
      <c r="K373" s="31"/>
      <c r="L373" s="31">
        <v>109.0</v>
      </c>
      <c r="M373" s="31"/>
      <c r="N373" s="31" t="s">
        <v>687</v>
      </c>
      <c r="O373" s="31" t="s">
        <v>737</v>
      </c>
      <c r="P373" s="31" t="s">
        <v>738</v>
      </c>
      <c r="Q373" s="31" t="s">
        <v>739</v>
      </c>
      <c r="R373" s="31" t="s">
        <v>740</v>
      </c>
      <c r="S373" s="31" t="s">
        <v>741</v>
      </c>
      <c r="T373" s="31" t="s">
        <v>742</v>
      </c>
      <c r="U373" s="81"/>
      <c r="V373" s="82"/>
      <c r="W373" s="82"/>
      <c r="X373" s="82"/>
      <c r="Y373" s="82"/>
      <c r="Z373" s="82"/>
      <c r="AA373" s="82"/>
      <c r="AB373" s="82"/>
      <c r="AC373" s="82"/>
      <c r="AD373" s="82"/>
      <c r="AE373" s="83"/>
      <c r="AF373" s="6"/>
      <c r="AG373" s="6"/>
      <c r="AH373" s="6"/>
      <c r="AI373" s="6"/>
    </row>
    <row r="374">
      <c r="A374" s="487" t="s">
        <v>1351</v>
      </c>
      <c r="B374" s="11" t="s">
        <v>1352</v>
      </c>
      <c r="C374" s="231" t="s">
        <v>1354</v>
      </c>
      <c r="D374" s="11" t="s">
        <v>1055</v>
      </c>
      <c r="E374" s="11" t="s">
        <v>2421</v>
      </c>
      <c r="F374" s="11" t="s">
        <v>2422</v>
      </c>
      <c r="G374" s="11" t="s">
        <v>39</v>
      </c>
      <c r="H374" s="5" t="str">
        <f t="shared" si="11"/>
        <v>15</v>
      </c>
      <c r="I374" s="158">
        <v>36329.0</v>
      </c>
      <c r="J374" s="3" t="s">
        <v>1057</v>
      </c>
      <c r="K374" s="11" t="s">
        <v>1314</v>
      </c>
      <c r="L374" s="11">
        <v>148.0</v>
      </c>
      <c r="M374" s="512"/>
      <c r="N374" s="512" t="s">
        <v>49</v>
      </c>
      <c r="O374" s="11" t="s">
        <v>1363</v>
      </c>
      <c r="P374" s="11" t="s">
        <v>1365</v>
      </c>
      <c r="Q374" s="11" t="s">
        <v>1366</v>
      </c>
      <c r="R374" s="11" t="s">
        <v>1367</v>
      </c>
      <c r="S374" s="11" t="s">
        <v>1368</v>
      </c>
      <c r="T374" s="11" t="s">
        <v>1369</v>
      </c>
      <c r="U374" s="6"/>
      <c r="AE374" s="65"/>
    </row>
    <row r="375">
      <c r="A375" s="84" t="s">
        <v>692</v>
      </c>
      <c r="B375" s="3" t="s">
        <v>693</v>
      </c>
      <c r="C375" s="3" t="s">
        <v>694</v>
      </c>
      <c r="D375" s="3" t="s">
        <v>23</v>
      </c>
      <c r="E375" s="4">
        <v>2.95E8</v>
      </c>
      <c r="F375" s="3">
        <v>65.0</v>
      </c>
      <c r="G375" s="3" t="s">
        <v>39</v>
      </c>
      <c r="H375" s="3" t="str">
        <f t="shared" si="11"/>
        <v>15</v>
      </c>
      <c r="I375" s="2">
        <v>36359.0</v>
      </c>
      <c r="J375" s="3" t="s">
        <v>497</v>
      </c>
      <c r="K375" s="3"/>
      <c r="L375" s="3">
        <v>151.0</v>
      </c>
      <c r="M375" s="141"/>
      <c r="N375" s="141" t="s">
        <v>49</v>
      </c>
      <c r="O375" s="3" t="s">
        <v>596</v>
      </c>
      <c r="P375" s="3" t="s">
        <v>481</v>
      </c>
      <c r="Q375" s="3" t="s">
        <v>695</v>
      </c>
      <c r="R375" s="3" t="s">
        <v>696</v>
      </c>
      <c r="S375" s="3" t="s">
        <v>697</v>
      </c>
      <c r="T375" s="3">
        <v>2.096882306E9</v>
      </c>
      <c r="U375" s="6"/>
      <c r="V375" s="6"/>
      <c r="W375" s="6"/>
      <c r="X375" s="6"/>
      <c r="Y375" s="6"/>
      <c r="Z375" s="6"/>
      <c r="AA375" s="6"/>
      <c r="AB375" s="6"/>
      <c r="AC375" s="6"/>
      <c r="AD375" s="6"/>
      <c r="AE375" s="89"/>
      <c r="AF375" s="6"/>
      <c r="AG375" s="6"/>
      <c r="AH375" s="6"/>
      <c r="AI375" s="6"/>
    </row>
    <row r="376">
      <c r="A376" s="343" t="s">
        <v>460</v>
      </c>
      <c r="B376" s="93" t="s">
        <v>2689</v>
      </c>
      <c r="C376" s="93" t="s">
        <v>462</v>
      </c>
      <c r="D376" s="93" t="s">
        <v>1055</v>
      </c>
      <c r="E376" s="112">
        <v>2.94E8</v>
      </c>
      <c r="F376" s="93">
        <v>75.0</v>
      </c>
      <c r="G376" s="93" t="s">
        <v>39</v>
      </c>
      <c r="H376" s="93" t="str">
        <f t="shared" si="11"/>
        <v>15</v>
      </c>
      <c r="I376" s="115">
        <v>36344.0</v>
      </c>
      <c r="J376" s="295"/>
      <c r="K376" s="93"/>
      <c r="L376" s="93">
        <v>129.4</v>
      </c>
      <c r="M376" s="86"/>
      <c r="N376" s="86" t="s">
        <v>26</v>
      </c>
      <c r="O376" s="1" t="s">
        <v>464</v>
      </c>
      <c r="P376" s="1" t="s">
        <v>428</v>
      </c>
      <c r="Q376" s="1" t="s">
        <v>134</v>
      </c>
      <c r="R376" s="1" t="s">
        <v>135</v>
      </c>
      <c r="S376" s="1" t="s">
        <v>465</v>
      </c>
      <c r="T376" s="1" t="s">
        <v>466</v>
      </c>
      <c r="AE376" s="65"/>
    </row>
    <row r="377">
      <c r="A377" s="236" t="s">
        <v>2899</v>
      </c>
      <c r="B377" s="238" t="s">
        <v>2900</v>
      </c>
      <c r="C377" s="238" t="s">
        <v>2901</v>
      </c>
      <c r="D377" s="238" t="s">
        <v>1055</v>
      </c>
      <c r="E377" s="243">
        <v>2.95E8</v>
      </c>
      <c r="F377" s="238">
        <v>75.0</v>
      </c>
      <c r="G377" s="238" t="s">
        <v>39</v>
      </c>
      <c r="H377" s="238" t="str">
        <f t="shared" si="11"/>
        <v>15</v>
      </c>
      <c r="I377" s="245">
        <v>36312.0</v>
      </c>
      <c r="J377" s="238" t="s">
        <v>1057</v>
      </c>
      <c r="K377" s="238">
        <v>140.3</v>
      </c>
      <c r="L377" s="238">
        <v>146.0</v>
      </c>
      <c r="M377" s="40" t="s">
        <v>1614</v>
      </c>
      <c r="N377" s="40" t="s">
        <v>26</v>
      </c>
      <c r="O377" s="31" t="s">
        <v>2902</v>
      </c>
      <c r="P377" s="31" t="s">
        <v>471</v>
      </c>
      <c r="Q377" s="31" t="s">
        <v>472</v>
      </c>
      <c r="R377" s="31" t="s">
        <v>473</v>
      </c>
      <c r="S377" s="31" t="s">
        <v>2903</v>
      </c>
      <c r="T377" s="31">
        <v>9.169416566E9</v>
      </c>
      <c r="U377" s="81"/>
      <c r="V377" s="81"/>
      <c r="W377" s="81"/>
      <c r="X377" s="81"/>
      <c r="Y377" s="81"/>
      <c r="Z377" s="81"/>
      <c r="AA377" s="81"/>
      <c r="AB377" s="81"/>
      <c r="AC377" s="81"/>
      <c r="AD377" s="81"/>
      <c r="AE377" s="177"/>
    </row>
    <row r="378">
      <c r="A378" s="487" t="s">
        <v>1488</v>
      </c>
      <c r="B378" s="11" t="s">
        <v>183</v>
      </c>
      <c r="C378" s="6"/>
      <c r="D378" s="6"/>
      <c r="E378" s="6"/>
      <c r="F378" s="6"/>
      <c r="G378" s="11" t="s">
        <v>39</v>
      </c>
      <c r="H378" s="5" t="str">
        <f t="shared" si="11"/>
        <v>15</v>
      </c>
      <c r="I378" s="158">
        <v>36317.0</v>
      </c>
      <c r="J378" s="6"/>
      <c r="K378" s="6"/>
      <c r="L378" s="11">
        <v>164.0</v>
      </c>
      <c r="M378" s="11"/>
      <c r="N378" s="11" t="s">
        <v>26</v>
      </c>
      <c r="O378" s="6"/>
      <c r="P378" s="11" t="s">
        <v>1493</v>
      </c>
      <c r="Q378" s="6"/>
      <c r="R378" s="6"/>
      <c r="S378" s="6"/>
      <c r="T378" s="6"/>
      <c r="U378" s="6"/>
      <c r="AE378" s="65"/>
    </row>
    <row r="379">
      <c r="A379" s="121" t="s">
        <v>2675</v>
      </c>
      <c r="B379" s="1" t="s">
        <v>769</v>
      </c>
      <c r="C379" s="1" t="s">
        <v>2676</v>
      </c>
      <c r="D379" s="1" t="s">
        <v>1055</v>
      </c>
      <c r="E379" s="8">
        <v>2.93E8</v>
      </c>
      <c r="F379" s="1">
        <v>75.0</v>
      </c>
      <c r="G379" s="1" t="s">
        <v>39</v>
      </c>
      <c r="H379" s="1" t="str">
        <f t="shared" si="11"/>
        <v>15</v>
      </c>
      <c r="I379" s="7">
        <v>36397.0</v>
      </c>
      <c r="J379" s="64"/>
      <c r="K379" s="1"/>
      <c r="L379" s="1">
        <v>113.0</v>
      </c>
      <c r="M379" s="193"/>
      <c r="N379" s="193" t="s">
        <v>115</v>
      </c>
      <c r="O379" s="1" t="s">
        <v>2677</v>
      </c>
      <c r="P379" s="1" t="s">
        <v>203</v>
      </c>
      <c r="Q379" s="1" t="s">
        <v>2678</v>
      </c>
      <c r="R379" s="1" t="s">
        <v>2679</v>
      </c>
      <c r="S379" s="1" t="s">
        <v>2680</v>
      </c>
      <c r="T379" s="1">
        <v>4.08722697E9</v>
      </c>
      <c r="AE379" s="65"/>
    </row>
    <row r="380">
      <c r="A380" s="328" t="s">
        <v>1653</v>
      </c>
      <c r="B380" s="33" t="s">
        <v>1654</v>
      </c>
      <c r="C380" s="33" t="s">
        <v>1655</v>
      </c>
      <c r="D380" s="33" t="s">
        <v>23</v>
      </c>
      <c r="E380" s="34">
        <v>2.96E8</v>
      </c>
      <c r="F380" s="33">
        <v>65.0</v>
      </c>
      <c r="G380" s="33" t="s">
        <v>39</v>
      </c>
      <c r="H380" s="33" t="str">
        <f t="shared" si="11"/>
        <v>15</v>
      </c>
      <c r="I380" s="32">
        <v>36337.0</v>
      </c>
      <c r="J380" s="33" t="s">
        <v>497</v>
      </c>
      <c r="K380" s="33" t="s">
        <v>1314</v>
      </c>
      <c r="L380" s="33">
        <v>128.0</v>
      </c>
      <c r="M380" s="200"/>
      <c r="N380" s="200" t="s">
        <v>115</v>
      </c>
      <c r="O380" s="33" t="s">
        <v>637</v>
      </c>
      <c r="P380" s="33" t="s">
        <v>1573</v>
      </c>
      <c r="Q380" s="33" t="s">
        <v>1657</v>
      </c>
      <c r="R380" s="33" t="s">
        <v>1658</v>
      </c>
      <c r="S380" s="33" t="s">
        <v>1659</v>
      </c>
      <c r="T380" s="33" t="s">
        <v>1660</v>
      </c>
      <c r="U380" s="120"/>
      <c r="V380" s="191"/>
      <c r="W380" s="191"/>
      <c r="X380" s="191"/>
      <c r="Y380" s="191"/>
      <c r="Z380" s="191"/>
      <c r="AA380" s="191"/>
      <c r="AB380" s="191"/>
      <c r="AC380" s="191"/>
      <c r="AD380" s="191"/>
      <c r="AE380" s="353"/>
      <c r="AF380" s="6"/>
      <c r="AG380" s="6"/>
      <c r="AH380" s="6"/>
      <c r="AI380" s="6"/>
    </row>
    <row r="381">
      <c r="A381" s="113" t="s">
        <v>2967</v>
      </c>
      <c r="B381" s="114" t="s">
        <v>2968</v>
      </c>
      <c r="C381" s="114" t="s">
        <v>2969</v>
      </c>
      <c r="D381" s="114" t="s">
        <v>1055</v>
      </c>
      <c r="E381" s="116">
        <v>2.96E8</v>
      </c>
      <c r="F381" s="114">
        <v>75.0</v>
      </c>
      <c r="G381" s="114" t="s">
        <v>39</v>
      </c>
      <c r="H381" s="114" t="str">
        <f t="shared" si="11"/>
        <v>15</v>
      </c>
      <c r="I381" s="118">
        <v>36388.0</v>
      </c>
      <c r="J381" s="114" t="s">
        <v>1057</v>
      </c>
      <c r="K381" s="114">
        <v>192.0</v>
      </c>
      <c r="L381" s="114">
        <v>186.0</v>
      </c>
      <c r="M381" s="200" t="s">
        <v>1614</v>
      </c>
      <c r="N381" s="200" t="s">
        <v>115</v>
      </c>
      <c r="O381" s="33" t="s">
        <v>1414</v>
      </c>
      <c r="P381" s="33" t="s">
        <v>2970</v>
      </c>
      <c r="Q381" s="33" t="s">
        <v>2971</v>
      </c>
      <c r="R381" s="33" t="s">
        <v>2972</v>
      </c>
      <c r="S381" s="33" t="s">
        <v>2973</v>
      </c>
      <c r="T381" s="33" t="s">
        <v>2974</v>
      </c>
      <c r="U381" s="120"/>
      <c r="V381" s="120"/>
      <c r="W381" s="120"/>
      <c r="X381" s="120"/>
      <c r="Y381" s="120"/>
      <c r="Z381" s="120"/>
      <c r="AA381" s="120"/>
      <c r="AB381" s="120"/>
      <c r="AC381" s="120"/>
      <c r="AD381" s="120"/>
      <c r="AE381" s="108"/>
    </row>
    <row r="382">
      <c r="A382" s="343" t="s">
        <v>2939</v>
      </c>
      <c r="B382" s="93" t="s">
        <v>2835</v>
      </c>
      <c r="C382" s="93" t="s">
        <v>2940</v>
      </c>
      <c r="D382" s="93" t="s">
        <v>1055</v>
      </c>
      <c r="E382" s="112">
        <v>2.96E8</v>
      </c>
      <c r="F382" s="93">
        <v>75.0</v>
      </c>
      <c r="G382" s="93" t="s">
        <v>39</v>
      </c>
      <c r="H382" s="93" t="str">
        <f t="shared" si="11"/>
        <v>15</v>
      </c>
      <c r="I382" s="115">
        <v>36211.0</v>
      </c>
      <c r="J382" s="93" t="s">
        <v>1057</v>
      </c>
      <c r="K382" s="93" t="s">
        <v>1314</v>
      </c>
      <c r="L382" s="93">
        <v>203.0</v>
      </c>
      <c r="M382" s="193"/>
      <c r="N382" s="193" t="s">
        <v>343</v>
      </c>
      <c r="O382" s="1" t="s">
        <v>1363</v>
      </c>
      <c r="P382" s="1" t="s">
        <v>1365</v>
      </c>
      <c r="Q382" s="1" t="s">
        <v>2941</v>
      </c>
      <c r="R382" s="1" t="s">
        <v>1367</v>
      </c>
      <c r="S382" s="1" t="s">
        <v>2942</v>
      </c>
      <c r="T382" s="1">
        <v>2.096313023E9</v>
      </c>
      <c r="AE382" s="65"/>
    </row>
    <row r="383">
      <c r="A383" s="3" t="s">
        <v>451</v>
      </c>
      <c r="B383" s="3" t="s">
        <v>70</v>
      </c>
      <c r="C383" s="3" t="s">
        <v>452</v>
      </c>
      <c r="D383" s="3" t="s">
        <v>23</v>
      </c>
      <c r="E383" s="4">
        <v>2.93E8</v>
      </c>
      <c r="F383" s="3">
        <v>65.0</v>
      </c>
      <c r="G383" s="3" t="s">
        <v>39</v>
      </c>
      <c r="H383" s="3" t="str">
        <f t="shared" si="11"/>
        <v>16</v>
      </c>
      <c r="I383" s="2">
        <v>36118.0</v>
      </c>
      <c r="J383" s="3" t="s">
        <v>35</v>
      </c>
      <c r="K383" s="3"/>
      <c r="L383" s="3">
        <v>145.0</v>
      </c>
      <c r="M383" s="407"/>
      <c r="N383" s="407" t="s">
        <v>420</v>
      </c>
      <c r="O383" s="3" t="s">
        <v>454</v>
      </c>
      <c r="P383" s="3" t="s">
        <v>455</v>
      </c>
      <c r="Q383" s="3" t="s">
        <v>456</v>
      </c>
      <c r="R383" s="3" t="s">
        <v>457</v>
      </c>
      <c r="S383" s="3" t="s">
        <v>458</v>
      </c>
      <c r="T383" s="3" t="s">
        <v>459</v>
      </c>
      <c r="U383" s="6"/>
    </row>
    <row r="384">
      <c r="A384" s="28" t="s">
        <v>1562</v>
      </c>
      <c r="B384" s="31" t="s">
        <v>1563</v>
      </c>
      <c r="C384" s="31" t="s">
        <v>1564</v>
      </c>
      <c r="D384" s="31" t="s">
        <v>23</v>
      </c>
      <c r="E384" s="36">
        <v>2.96E8</v>
      </c>
      <c r="F384" s="31">
        <v>65.0</v>
      </c>
      <c r="G384" s="31" t="s">
        <v>39</v>
      </c>
      <c r="H384" s="31" t="str">
        <f t="shared" si="11"/>
        <v>16</v>
      </c>
      <c r="I384" s="39">
        <v>35964.0</v>
      </c>
      <c r="J384" s="31" t="s">
        <v>497</v>
      </c>
      <c r="K384" s="31"/>
      <c r="L384" s="31">
        <v>120.9</v>
      </c>
      <c r="M384" s="31"/>
      <c r="N384" s="31" t="s">
        <v>1565</v>
      </c>
      <c r="O384" s="31" t="s">
        <v>344</v>
      </c>
      <c r="P384" s="31" t="s">
        <v>1278</v>
      </c>
      <c r="Q384" s="31" t="s">
        <v>1566</v>
      </c>
      <c r="R384" s="31" t="s">
        <v>1567</v>
      </c>
      <c r="S384" s="31" t="s">
        <v>1568</v>
      </c>
      <c r="T384" s="31" t="s">
        <v>1569</v>
      </c>
      <c r="U384" s="81"/>
      <c r="V384" s="81"/>
      <c r="W384" s="81"/>
      <c r="X384" s="81"/>
      <c r="Y384" s="81"/>
      <c r="Z384" s="81"/>
      <c r="AA384" s="81"/>
      <c r="AB384" s="81"/>
      <c r="AC384" s="81"/>
      <c r="AD384" s="81"/>
      <c r="AE384" s="177"/>
    </row>
    <row r="385">
      <c r="A385" s="121" t="s">
        <v>1629</v>
      </c>
      <c r="B385" s="1" t="s">
        <v>1630</v>
      </c>
      <c r="C385" s="1" t="s">
        <v>1631</v>
      </c>
      <c r="D385" s="1" t="s">
        <v>23</v>
      </c>
      <c r="E385" s="8">
        <v>2.96E8</v>
      </c>
      <c r="F385" s="1">
        <v>65.0</v>
      </c>
      <c r="G385" s="1" t="s">
        <v>39</v>
      </c>
      <c r="H385" s="1" t="str">
        <f t="shared" si="11"/>
        <v>16</v>
      </c>
      <c r="I385" s="7">
        <v>35997.0</v>
      </c>
      <c r="J385" s="1" t="s">
        <v>497</v>
      </c>
      <c r="K385" s="1"/>
      <c r="L385" s="1">
        <v>135.0</v>
      </c>
      <c r="M385" s="1"/>
      <c r="N385" s="1" t="s">
        <v>141</v>
      </c>
      <c r="O385" s="1" t="s">
        <v>1637</v>
      </c>
      <c r="P385" s="1" t="s">
        <v>1638</v>
      </c>
      <c r="Q385" s="1" t="s">
        <v>1639</v>
      </c>
      <c r="R385" s="1" t="s">
        <v>1640</v>
      </c>
      <c r="S385" s="1" t="s">
        <v>1641</v>
      </c>
      <c r="T385" s="1" t="s">
        <v>1642</v>
      </c>
      <c r="AE385" s="65"/>
    </row>
    <row r="386">
      <c r="A386" s="121" t="s">
        <v>1552</v>
      </c>
      <c r="B386" s="1" t="s">
        <v>1553</v>
      </c>
      <c r="C386" s="1" t="s">
        <v>1554</v>
      </c>
      <c r="D386" s="1" t="s">
        <v>23</v>
      </c>
      <c r="E386" s="8">
        <v>2.96E8</v>
      </c>
      <c r="F386" s="1">
        <v>65.0</v>
      </c>
      <c r="G386" s="1" t="s">
        <v>39</v>
      </c>
      <c r="H386" s="1" t="str">
        <f t="shared" si="11"/>
        <v>16</v>
      </c>
      <c r="I386" s="7">
        <v>35851.0</v>
      </c>
      <c r="J386" s="1" t="s">
        <v>497</v>
      </c>
      <c r="K386" s="1"/>
      <c r="L386" s="1">
        <v>139.0</v>
      </c>
      <c r="M386" s="1"/>
      <c r="N386" s="1" t="s">
        <v>141</v>
      </c>
      <c r="O386" s="1" t="s">
        <v>564</v>
      </c>
      <c r="P386" s="1" t="s">
        <v>565</v>
      </c>
      <c r="Q386" s="1" t="s">
        <v>1555</v>
      </c>
      <c r="R386" s="1" t="s">
        <v>1353</v>
      </c>
      <c r="S386" s="1" t="s">
        <v>1556</v>
      </c>
      <c r="T386" s="1" t="s">
        <v>1557</v>
      </c>
      <c r="V386" s="22"/>
      <c r="W386" s="22"/>
      <c r="X386" s="22"/>
      <c r="Y386" s="22"/>
      <c r="Z386" s="22"/>
      <c r="AA386" s="22"/>
      <c r="AB386" s="22"/>
      <c r="AC386" s="22"/>
      <c r="AD386" s="22"/>
      <c r="AE386" s="489"/>
      <c r="AF386" s="22"/>
      <c r="AG386" s="22"/>
      <c r="AH386" s="22"/>
      <c r="AI386" s="22"/>
    </row>
    <row r="387" ht="1.5" customHeight="1">
      <c r="A387" s="121" t="s">
        <v>962</v>
      </c>
      <c r="B387" s="1" t="s">
        <v>963</v>
      </c>
      <c r="C387" s="1" t="s">
        <v>964</v>
      </c>
      <c r="D387" s="1" t="s">
        <v>23</v>
      </c>
      <c r="E387" s="8">
        <v>2.96E8</v>
      </c>
      <c r="F387" s="1">
        <v>65.0</v>
      </c>
      <c r="G387" s="1" t="s">
        <v>39</v>
      </c>
      <c r="H387" s="1" t="str">
        <f t="shared" si="11"/>
        <v>16</v>
      </c>
      <c r="I387" s="7">
        <v>35964.0</v>
      </c>
      <c r="J387" s="1" t="s">
        <v>497</v>
      </c>
      <c r="K387" s="1"/>
      <c r="L387" s="1">
        <v>145.0</v>
      </c>
      <c r="M387" s="1"/>
      <c r="N387" s="1" t="s">
        <v>298</v>
      </c>
      <c r="O387" s="1" t="s">
        <v>965</v>
      </c>
      <c r="P387" s="1" t="s">
        <v>584</v>
      </c>
      <c r="Q387" s="1" t="s">
        <v>966</v>
      </c>
      <c r="R387" s="1" t="s">
        <v>967</v>
      </c>
      <c r="S387" s="1" t="s">
        <v>968</v>
      </c>
      <c r="T387" s="1" t="s">
        <v>969</v>
      </c>
      <c r="AE387" s="65"/>
    </row>
    <row r="388" ht="1.5" customHeight="1">
      <c r="A388" s="28" t="s">
        <v>803</v>
      </c>
      <c r="B388" s="31" t="s">
        <v>804</v>
      </c>
      <c r="C388" s="31" t="s">
        <v>805</v>
      </c>
      <c r="D388" s="31" t="s">
        <v>23</v>
      </c>
      <c r="E388" s="36">
        <v>2.96E8</v>
      </c>
      <c r="F388" s="31">
        <v>65.0</v>
      </c>
      <c r="G388" s="31" t="s">
        <v>39</v>
      </c>
      <c r="H388" s="31" t="str">
        <f t="shared" si="11"/>
        <v>16</v>
      </c>
      <c r="I388" s="39">
        <v>35885.0</v>
      </c>
      <c r="J388" s="31" t="s">
        <v>497</v>
      </c>
      <c r="K388" s="31">
        <v>148.0</v>
      </c>
      <c r="L388" s="31">
        <v>145.0</v>
      </c>
      <c r="M388" s="31" t="s">
        <v>1614</v>
      </c>
      <c r="N388" s="31" t="s">
        <v>806</v>
      </c>
      <c r="O388" s="31" t="s">
        <v>151</v>
      </c>
      <c r="P388" s="31" t="s">
        <v>807</v>
      </c>
      <c r="Q388" s="31" t="s">
        <v>808</v>
      </c>
      <c r="R388" s="31" t="s">
        <v>809</v>
      </c>
      <c r="S388" s="31" t="s">
        <v>810</v>
      </c>
      <c r="T388" s="31">
        <v>9.257085622E9</v>
      </c>
      <c r="U388" s="81"/>
      <c r="V388" s="81"/>
      <c r="W388" s="81"/>
      <c r="X388" s="81"/>
      <c r="Y388" s="81"/>
      <c r="Z388" s="81"/>
      <c r="AA388" s="81"/>
      <c r="AB388" s="81"/>
      <c r="AC388" s="81"/>
      <c r="AD388" s="81"/>
      <c r="AE388" s="81"/>
      <c r="AF388" s="81"/>
      <c r="AG388" s="81"/>
      <c r="AH388" s="81"/>
      <c r="AI388" s="177"/>
    </row>
    <row r="389">
      <c r="A389" s="121" t="s">
        <v>861</v>
      </c>
      <c r="B389" s="1" t="s">
        <v>1921</v>
      </c>
      <c r="C389" s="1" t="s">
        <v>1922</v>
      </c>
      <c r="D389" s="1" t="s">
        <v>23</v>
      </c>
      <c r="E389" s="8">
        <v>2.91E8</v>
      </c>
      <c r="F389" s="1">
        <v>65.0</v>
      </c>
      <c r="G389" s="1" t="s">
        <v>39</v>
      </c>
      <c r="H389" s="1" t="str">
        <f t="shared" si="11"/>
        <v>16</v>
      </c>
      <c r="I389" s="7">
        <v>36021.0</v>
      </c>
      <c r="J389" s="1" t="s">
        <v>497</v>
      </c>
      <c r="K389" s="1"/>
      <c r="L389" s="1">
        <v>160.0</v>
      </c>
      <c r="M389" s="1"/>
      <c r="N389" s="1" t="s">
        <v>141</v>
      </c>
      <c r="O389" s="1" t="s">
        <v>1637</v>
      </c>
      <c r="P389" s="1" t="s">
        <v>1923</v>
      </c>
      <c r="Q389" s="1" t="s">
        <v>381</v>
      </c>
      <c r="R389" s="1" t="s">
        <v>1924</v>
      </c>
      <c r="S389" s="1" t="s">
        <v>1925</v>
      </c>
      <c r="T389" s="1">
        <v>4.088079736E9</v>
      </c>
      <c r="V389" s="6"/>
      <c r="W389" s="6"/>
      <c r="X389" s="6"/>
      <c r="Y389" s="6"/>
      <c r="Z389" s="6"/>
      <c r="AA389" s="6"/>
      <c r="AB389" s="6"/>
      <c r="AC389" s="6"/>
      <c r="AD389" s="6"/>
      <c r="AE389" s="6"/>
      <c r="AF389" s="6"/>
      <c r="AG389" s="6"/>
      <c r="AH389" s="6"/>
      <c r="AI389" s="89"/>
    </row>
    <row r="390">
      <c r="A390" s="121" t="s">
        <v>200</v>
      </c>
      <c r="B390" s="1" t="s">
        <v>317</v>
      </c>
      <c r="C390" s="1" t="s">
        <v>1311</v>
      </c>
      <c r="D390" s="1" t="s">
        <v>23</v>
      </c>
      <c r="E390" s="8">
        <v>2.96E8</v>
      </c>
      <c r="F390" s="1">
        <v>65.0</v>
      </c>
      <c r="G390" s="1" t="s">
        <v>39</v>
      </c>
      <c r="H390" s="1" t="str">
        <f t="shared" si="11"/>
        <v>16</v>
      </c>
      <c r="I390" s="7">
        <v>35950.0</v>
      </c>
      <c r="J390" s="1" t="s">
        <v>497</v>
      </c>
      <c r="K390" s="1" t="s">
        <v>1314</v>
      </c>
      <c r="L390" s="1">
        <v>171.0</v>
      </c>
      <c r="M390" s="1"/>
      <c r="N390" s="1" t="s">
        <v>141</v>
      </c>
      <c r="O390" s="1" t="s">
        <v>202</v>
      </c>
      <c r="P390" s="1" t="s">
        <v>1321</v>
      </c>
      <c r="Q390" s="1" t="s">
        <v>1323</v>
      </c>
      <c r="R390" s="1" t="s">
        <v>1324</v>
      </c>
      <c r="S390" s="1" t="s">
        <v>1325</v>
      </c>
      <c r="T390" s="1">
        <v>5.41778005E9</v>
      </c>
      <c r="AI390" s="65"/>
    </row>
    <row r="391">
      <c r="A391" s="343" t="s">
        <v>1994</v>
      </c>
      <c r="B391" s="93" t="s">
        <v>1995</v>
      </c>
      <c r="C391" s="93" t="s">
        <v>1996</v>
      </c>
      <c r="D391" s="93" t="s">
        <v>23</v>
      </c>
      <c r="E391" s="112">
        <v>2.92E8</v>
      </c>
      <c r="F391" s="93">
        <v>65.0</v>
      </c>
      <c r="G391" s="93" t="s">
        <v>39</v>
      </c>
      <c r="H391" s="93" t="str">
        <f t="shared" si="11"/>
        <v>16</v>
      </c>
      <c r="I391" s="115">
        <v>35968.0</v>
      </c>
      <c r="J391" s="93" t="s">
        <v>497</v>
      </c>
      <c r="K391" s="93">
        <v>221.0</v>
      </c>
      <c r="L391" s="93">
        <v>225.0</v>
      </c>
      <c r="M391" s="1" t="s">
        <v>1098</v>
      </c>
      <c r="N391" s="1" t="s">
        <v>1997</v>
      </c>
      <c r="O391" s="1" t="s">
        <v>1998</v>
      </c>
      <c r="P391" s="1" t="s">
        <v>1999</v>
      </c>
      <c r="Q391" s="1" t="s">
        <v>2000</v>
      </c>
      <c r="R391" s="1" t="s">
        <v>2001</v>
      </c>
      <c r="S391" s="1" t="s">
        <v>2002</v>
      </c>
      <c r="T391" s="1" t="s">
        <v>2003</v>
      </c>
      <c r="V391" s="6"/>
      <c r="W391" s="6"/>
      <c r="X391" s="6"/>
      <c r="Y391" s="6"/>
      <c r="Z391" s="6"/>
      <c r="AA391" s="6"/>
      <c r="AB391" s="6"/>
      <c r="AC391" s="6"/>
      <c r="AD391" s="6"/>
      <c r="AE391" s="6"/>
      <c r="AF391" s="6"/>
      <c r="AG391" s="6"/>
      <c r="AH391" s="6"/>
      <c r="AI391" s="89"/>
    </row>
    <row r="392">
      <c r="A392" s="84" t="s">
        <v>778</v>
      </c>
      <c r="B392" s="3" t="s">
        <v>779</v>
      </c>
      <c r="C392" s="3" t="s">
        <v>780</v>
      </c>
      <c r="D392" s="3" t="s">
        <v>23</v>
      </c>
      <c r="E392" s="4">
        <v>2.95E8</v>
      </c>
      <c r="F392" s="3">
        <v>65.0</v>
      </c>
      <c r="G392" s="3" t="s">
        <v>39</v>
      </c>
      <c r="H392" s="3" t="str">
        <f t="shared" si="11"/>
        <v>16</v>
      </c>
      <c r="I392" s="2">
        <v>36104.0</v>
      </c>
      <c r="J392" s="3" t="s">
        <v>497</v>
      </c>
      <c r="K392" s="3"/>
      <c r="L392" s="3">
        <v>130.0</v>
      </c>
      <c r="M392" s="141"/>
      <c r="N392" s="141" t="s">
        <v>199</v>
      </c>
      <c r="O392" s="3" t="s">
        <v>328</v>
      </c>
      <c r="P392" s="3" t="s">
        <v>421</v>
      </c>
      <c r="Q392" s="3" t="s">
        <v>781</v>
      </c>
      <c r="R392" s="3" t="s">
        <v>782</v>
      </c>
      <c r="S392" s="3" t="s">
        <v>783</v>
      </c>
      <c r="T392" s="3" t="s">
        <v>784</v>
      </c>
      <c r="U392" s="6"/>
      <c r="AI392" s="65"/>
    </row>
    <row r="393" ht="1.5" customHeight="1">
      <c r="A393" s="121" t="s">
        <v>1086</v>
      </c>
      <c r="B393" s="1" t="s">
        <v>1087</v>
      </c>
      <c r="C393" s="1" t="s">
        <v>1088</v>
      </c>
      <c r="D393" s="1" t="s">
        <v>23</v>
      </c>
      <c r="E393" s="8">
        <v>2.96E8</v>
      </c>
      <c r="F393" s="1">
        <v>65.0</v>
      </c>
      <c r="G393" s="1" t="s">
        <v>39</v>
      </c>
      <c r="H393" s="1" t="str">
        <f t="shared" si="11"/>
        <v>16</v>
      </c>
      <c r="I393" s="7">
        <v>36093.0</v>
      </c>
      <c r="J393" s="1" t="s">
        <v>497</v>
      </c>
      <c r="K393" s="1">
        <v>117.6</v>
      </c>
      <c r="L393" s="1">
        <v>117.0</v>
      </c>
      <c r="M393" s="193" t="s">
        <v>1614</v>
      </c>
      <c r="N393" s="193" t="s">
        <v>343</v>
      </c>
      <c r="O393" s="1" t="s">
        <v>1089</v>
      </c>
      <c r="P393" s="1" t="s">
        <v>481</v>
      </c>
      <c r="Q393" s="1" t="s">
        <v>1090</v>
      </c>
      <c r="R393" s="1" t="s">
        <v>1091</v>
      </c>
      <c r="S393" s="1" t="s">
        <v>1092</v>
      </c>
      <c r="T393" s="1" t="s">
        <v>1093</v>
      </c>
      <c r="AI393" s="65"/>
    </row>
    <row r="394" ht="1.5" customHeight="1">
      <c r="A394" s="121" t="s">
        <v>2762</v>
      </c>
      <c r="B394" s="1" t="s">
        <v>976</v>
      </c>
      <c r="C394" s="1" t="s">
        <v>2763</v>
      </c>
      <c r="D394" s="1" t="s">
        <v>1055</v>
      </c>
      <c r="E394" s="8">
        <v>2.94E8</v>
      </c>
      <c r="F394" s="1">
        <v>75.0</v>
      </c>
      <c r="G394" s="1" t="s">
        <v>39</v>
      </c>
      <c r="H394" s="1" t="str">
        <f t="shared" si="11"/>
        <v>16</v>
      </c>
      <c r="I394" s="7">
        <v>35886.0</v>
      </c>
      <c r="J394" s="1" t="s">
        <v>1057</v>
      </c>
      <c r="K394" s="1" t="s">
        <v>1314</v>
      </c>
      <c r="L394" s="1">
        <v>130.0</v>
      </c>
      <c r="M394" s="193"/>
      <c r="N394" s="193" t="s">
        <v>115</v>
      </c>
      <c r="O394" s="1" t="s">
        <v>470</v>
      </c>
      <c r="P394" s="1" t="s">
        <v>631</v>
      </c>
      <c r="Q394" s="1" t="s">
        <v>2766</v>
      </c>
      <c r="R394" s="1" t="s">
        <v>2767</v>
      </c>
      <c r="S394" s="1" t="s">
        <v>2768</v>
      </c>
      <c r="T394" s="1">
        <v>5.309069476E9</v>
      </c>
      <c r="AI394" s="65"/>
    </row>
    <row r="395" ht="1.5" customHeight="1">
      <c r="A395" s="328" t="s">
        <v>861</v>
      </c>
      <c r="B395" s="33" t="s">
        <v>1197</v>
      </c>
      <c r="C395" s="33" t="s">
        <v>1198</v>
      </c>
      <c r="D395" s="33" t="s">
        <v>23</v>
      </c>
      <c r="E395" s="34">
        <v>2.96E8</v>
      </c>
      <c r="F395" s="33">
        <v>65.0</v>
      </c>
      <c r="G395" s="33" t="s">
        <v>39</v>
      </c>
      <c r="H395" s="33" t="str">
        <f t="shared" si="11"/>
        <v>17</v>
      </c>
      <c r="I395" s="32">
        <v>35463.0</v>
      </c>
      <c r="J395" s="33" t="s">
        <v>497</v>
      </c>
      <c r="K395" s="33">
        <v>129.0</v>
      </c>
      <c r="L395" s="33">
        <v>125.0</v>
      </c>
      <c r="M395" s="33" t="s">
        <v>1614</v>
      </c>
      <c r="N395" s="33" t="s">
        <v>388</v>
      </c>
      <c r="O395" s="33" t="s">
        <v>865</v>
      </c>
      <c r="P395" s="33" t="s">
        <v>1201</v>
      </c>
      <c r="Q395" s="33" t="s">
        <v>1202</v>
      </c>
      <c r="R395" s="33">
        <v>95123.0</v>
      </c>
      <c r="S395" s="33" t="s">
        <v>1203</v>
      </c>
      <c r="T395" s="33">
        <v>4.087129887E9</v>
      </c>
      <c r="U395" s="120"/>
      <c r="V395" s="120"/>
      <c r="W395" s="120"/>
      <c r="X395" s="120"/>
      <c r="Y395" s="120"/>
      <c r="Z395" s="120"/>
      <c r="AA395" s="120"/>
      <c r="AB395" s="120"/>
      <c r="AC395" s="120"/>
      <c r="AD395" s="120"/>
      <c r="AE395" s="120"/>
      <c r="AF395" s="120"/>
      <c r="AG395" s="120"/>
      <c r="AH395" s="120"/>
      <c r="AI395" s="108"/>
    </row>
    <row r="396">
      <c r="A396" s="121" t="s">
        <v>1643</v>
      </c>
      <c r="B396" s="1" t="s">
        <v>1644</v>
      </c>
      <c r="C396" s="1" t="s">
        <v>1645</v>
      </c>
      <c r="D396" s="1" t="s">
        <v>23</v>
      </c>
      <c r="E396" s="8">
        <v>2.96E8</v>
      </c>
      <c r="F396" s="1">
        <v>65.0</v>
      </c>
      <c r="G396" s="1" t="s">
        <v>39</v>
      </c>
      <c r="H396" s="1" t="str">
        <f t="shared" si="11"/>
        <v>17</v>
      </c>
      <c r="I396" s="7">
        <v>35702.0</v>
      </c>
      <c r="J396" s="1" t="s">
        <v>497</v>
      </c>
      <c r="K396" s="1"/>
      <c r="L396" s="1">
        <v>128.0</v>
      </c>
      <c r="M396" s="1"/>
      <c r="N396" s="1" t="s">
        <v>1646</v>
      </c>
      <c r="O396" s="1" t="s">
        <v>1647</v>
      </c>
      <c r="P396" s="1" t="s">
        <v>1648</v>
      </c>
      <c r="Q396" s="1" t="s">
        <v>1649</v>
      </c>
      <c r="R396" s="1" t="s">
        <v>1650</v>
      </c>
      <c r="S396" s="1" t="s">
        <v>1651</v>
      </c>
      <c r="T396" s="1" t="s">
        <v>1652</v>
      </c>
      <c r="AE396" s="65"/>
    </row>
    <row r="397">
      <c r="A397" s="121" t="s">
        <v>2722</v>
      </c>
      <c r="B397" s="1" t="s">
        <v>2723</v>
      </c>
      <c r="C397" s="1" t="s">
        <v>2724</v>
      </c>
      <c r="D397" s="1" t="s">
        <v>1055</v>
      </c>
      <c r="E397" s="8">
        <v>2.94E8</v>
      </c>
      <c r="F397" s="1">
        <v>75.0</v>
      </c>
      <c r="G397" s="1" t="s">
        <v>39</v>
      </c>
      <c r="H397" s="1" t="str">
        <f t="shared" si="11"/>
        <v>17</v>
      </c>
      <c r="I397" s="7">
        <v>35697.0</v>
      </c>
      <c r="J397" s="1" t="s">
        <v>1057</v>
      </c>
      <c r="K397" s="1" t="s">
        <v>1314</v>
      </c>
      <c r="L397" s="1">
        <v>125.0</v>
      </c>
      <c r="M397" s="1"/>
      <c r="N397" s="1" t="s">
        <v>2725</v>
      </c>
      <c r="O397" s="1" t="s">
        <v>2726</v>
      </c>
      <c r="P397" s="1" t="s">
        <v>2162</v>
      </c>
      <c r="Q397" s="1" t="s">
        <v>2360</v>
      </c>
      <c r="R397" s="1" t="s">
        <v>266</v>
      </c>
      <c r="S397" s="1" t="s">
        <v>2727</v>
      </c>
      <c r="T397" s="1" t="s">
        <v>2728</v>
      </c>
      <c r="AE397" s="65"/>
    </row>
    <row r="398">
      <c r="A398" s="121" t="s">
        <v>1578</v>
      </c>
      <c r="B398" s="1" t="s">
        <v>174</v>
      </c>
      <c r="C398" s="1" t="s">
        <v>1579</v>
      </c>
      <c r="D398" s="1" t="s">
        <v>23</v>
      </c>
      <c r="E398" s="8">
        <v>2.96E8</v>
      </c>
      <c r="F398" s="1">
        <v>65.0</v>
      </c>
      <c r="G398" s="1" t="s">
        <v>39</v>
      </c>
      <c r="H398" s="1" t="str">
        <f t="shared" si="11"/>
        <v>17</v>
      </c>
      <c r="I398" s="7">
        <v>35688.0</v>
      </c>
      <c r="J398" s="1" t="s">
        <v>497</v>
      </c>
      <c r="K398" s="1">
        <v>109.0</v>
      </c>
      <c r="L398" s="1">
        <v>110.0</v>
      </c>
      <c r="M398" s="1" t="s">
        <v>1614</v>
      </c>
      <c r="N398" s="1" t="s">
        <v>131</v>
      </c>
      <c r="O398" s="1" t="s">
        <v>1580</v>
      </c>
      <c r="P398" s="1" t="s">
        <v>1176</v>
      </c>
      <c r="Q398" s="1" t="s">
        <v>1072</v>
      </c>
      <c r="R398" s="1" t="s">
        <v>681</v>
      </c>
      <c r="S398" s="1" t="s">
        <v>1581</v>
      </c>
      <c r="T398" s="1">
        <v>4.082421447E9</v>
      </c>
      <c r="AE398" s="65"/>
    </row>
    <row r="399">
      <c r="A399" s="328" t="s">
        <v>1799</v>
      </c>
      <c r="B399" s="33" t="s">
        <v>1805</v>
      </c>
      <c r="C399" s="33" t="s">
        <v>1807</v>
      </c>
      <c r="D399" s="33" t="s">
        <v>23</v>
      </c>
      <c r="E399" s="34">
        <v>2.69E8</v>
      </c>
      <c r="F399" s="33">
        <v>65.0</v>
      </c>
      <c r="G399" s="33" t="s">
        <v>39</v>
      </c>
      <c r="H399" s="33" t="str">
        <f t="shared" si="11"/>
        <v>17</v>
      </c>
      <c r="I399" s="32">
        <v>35583.0</v>
      </c>
      <c r="J399" s="33" t="s">
        <v>497</v>
      </c>
      <c r="K399" s="33">
        <v>105.8</v>
      </c>
      <c r="L399" s="33">
        <v>105.0</v>
      </c>
      <c r="M399" s="33" t="s">
        <v>1098</v>
      </c>
      <c r="N399" s="33" t="s">
        <v>298</v>
      </c>
      <c r="O399" s="33" t="s">
        <v>1808</v>
      </c>
      <c r="P399" s="33" t="s">
        <v>1226</v>
      </c>
      <c r="Q399" s="33" t="s">
        <v>719</v>
      </c>
      <c r="R399" s="33" t="s">
        <v>1809</v>
      </c>
      <c r="S399" s="33" t="s">
        <v>1811</v>
      </c>
      <c r="T399" s="33">
        <v>6.507146802E9</v>
      </c>
      <c r="U399" s="120"/>
      <c r="V399" s="120"/>
      <c r="W399" s="120"/>
      <c r="X399" s="120"/>
      <c r="Y399" s="120"/>
      <c r="Z399" s="120"/>
      <c r="AA399" s="120"/>
      <c r="AB399" s="120"/>
      <c r="AC399" s="120"/>
      <c r="AD399" s="120"/>
      <c r="AE399" s="108"/>
    </row>
    <row r="400">
      <c r="A400" s="28" t="s">
        <v>399</v>
      </c>
      <c r="B400" s="31" t="s">
        <v>400</v>
      </c>
      <c r="C400" s="31" t="s">
        <v>401</v>
      </c>
      <c r="D400" s="31" t="s">
        <v>23</v>
      </c>
      <c r="E400" s="36">
        <v>2.93E8</v>
      </c>
      <c r="F400" s="31">
        <v>65.0</v>
      </c>
      <c r="G400" s="31" t="s">
        <v>39</v>
      </c>
      <c r="H400" s="31" t="str">
        <f t="shared" si="11"/>
        <v>17</v>
      </c>
      <c r="I400" s="39">
        <v>35584.0</v>
      </c>
      <c r="J400" s="31" t="s">
        <v>35</v>
      </c>
      <c r="K400" s="31">
        <v>118.0</v>
      </c>
      <c r="L400" s="31">
        <v>115.0</v>
      </c>
      <c r="M400" s="31" t="s">
        <v>1614</v>
      </c>
      <c r="N400" s="31" t="s">
        <v>141</v>
      </c>
      <c r="O400" s="31" t="s">
        <v>402</v>
      </c>
      <c r="P400" s="31" t="s">
        <v>403</v>
      </c>
      <c r="Q400" s="31" t="s">
        <v>404</v>
      </c>
      <c r="R400" s="31" t="s">
        <v>405</v>
      </c>
      <c r="S400" s="31" t="s">
        <v>406</v>
      </c>
      <c r="T400" s="31">
        <v>2.099816985E9</v>
      </c>
      <c r="U400" s="81"/>
      <c r="V400" s="81"/>
      <c r="W400" s="81"/>
      <c r="X400" s="81"/>
      <c r="Y400" s="81"/>
      <c r="Z400" s="81"/>
      <c r="AA400" s="81"/>
      <c r="AB400" s="81"/>
      <c r="AC400" s="81"/>
      <c r="AD400" s="81"/>
      <c r="AE400" s="177"/>
    </row>
    <row r="401">
      <c r="A401" s="121" t="s">
        <v>1780</v>
      </c>
      <c r="B401" s="1" t="s">
        <v>1722</v>
      </c>
      <c r="C401" s="1" t="s">
        <v>1781</v>
      </c>
      <c r="D401" s="1" t="s">
        <v>1055</v>
      </c>
      <c r="E401" s="8">
        <v>2.96E8</v>
      </c>
      <c r="F401" s="1">
        <v>75.0</v>
      </c>
      <c r="G401" s="1" t="s">
        <v>39</v>
      </c>
      <c r="H401" s="1" t="str">
        <f t="shared" si="11"/>
        <v>17</v>
      </c>
      <c r="I401" s="7">
        <v>35640.0</v>
      </c>
      <c r="J401" s="1" t="s">
        <v>2774</v>
      </c>
      <c r="K401" s="1">
        <v>147.2</v>
      </c>
      <c r="L401" s="1">
        <v>146.0</v>
      </c>
      <c r="M401" s="1" t="s">
        <v>1614</v>
      </c>
      <c r="N401" s="1" t="s">
        <v>298</v>
      </c>
      <c r="O401" s="1" t="s">
        <v>2906</v>
      </c>
      <c r="P401" s="1" t="s">
        <v>2907</v>
      </c>
      <c r="Q401" s="1" t="s">
        <v>2908</v>
      </c>
      <c r="R401" s="1" t="s">
        <v>2909</v>
      </c>
      <c r="S401" s="1" t="s">
        <v>2910</v>
      </c>
      <c r="T401" s="1">
        <v>6.265230615E9</v>
      </c>
      <c r="AE401" s="65"/>
    </row>
    <row r="402">
      <c r="A402" s="121" t="s">
        <v>1780</v>
      </c>
      <c r="B402" s="1" t="s">
        <v>1722</v>
      </c>
      <c r="C402" s="1" t="s">
        <v>1781</v>
      </c>
      <c r="D402" s="1" t="s">
        <v>1055</v>
      </c>
      <c r="E402" s="8">
        <v>2.96E8</v>
      </c>
      <c r="F402" s="1">
        <v>75.0</v>
      </c>
      <c r="G402" s="1" t="s">
        <v>39</v>
      </c>
      <c r="H402" s="1" t="str">
        <f t="shared" si="11"/>
        <v>17</v>
      </c>
      <c r="I402" s="7">
        <v>35640.0</v>
      </c>
      <c r="J402" s="1" t="s">
        <v>2774</v>
      </c>
      <c r="K402" s="1">
        <v>147.2</v>
      </c>
      <c r="L402" s="1">
        <v>146.0</v>
      </c>
      <c r="M402" s="1" t="s">
        <v>1614</v>
      </c>
      <c r="N402" s="1" t="s">
        <v>298</v>
      </c>
      <c r="O402" s="1" t="s">
        <v>2906</v>
      </c>
      <c r="P402" s="1" t="s">
        <v>2907</v>
      </c>
      <c r="Q402" s="1" t="s">
        <v>2908</v>
      </c>
      <c r="R402" s="1" t="s">
        <v>2909</v>
      </c>
      <c r="S402" s="1" t="s">
        <v>2910</v>
      </c>
      <c r="T402" s="1">
        <v>6.265230615E9</v>
      </c>
      <c r="AE402" s="65"/>
    </row>
    <row r="403" ht="1.5" customHeight="1">
      <c r="A403" s="121" t="s">
        <v>2874</v>
      </c>
      <c r="B403" s="1" t="s">
        <v>2875</v>
      </c>
      <c r="C403" s="1" t="s">
        <v>2876</v>
      </c>
      <c r="D403" s="1" t="s">
        <v>1055</v>
      </c>
      <c r="E403" s="8">
        <v>2.95E8</v>
      </c>
      <c r="F403" s="1">
        <v>75.0</v>
      </c>
      <c r="G403" s="1" t="s">
        <v>39</v>
      </c>
      <c r="H403" s="1" t="str">
        <f t="shared" si="11"/>
        <v>17</v>
      </c>
      <c r="I403" s="7">
        <v>35734.0</v>
      </c>
      <c r="J403" s="1" t="s">
        <v>1057</v>
      </c>
      <c r="K403" s="1">
        <v>173.0</v>
      </c>
      <c r="L403" s="1">
        <v>169.0</v>
      </c>
      <c r="M403" s="1" t="s">
        <v>1614</v>
      </c>
      <c r="N403" s="1" t="s">
        <v>2877</v>
      </c>
      <c r="O403" s="1" t="s">
        <v>2878</v>
      </c>
      <c r="P403" s="1" t="s">
        <v>2879</v>
      </c>
      <c r="Q403" s="1" t="s">
        <v>2880</v>
      </c>
      <c r="R403" s="1" t="s">
        <v>2881</v>
      </c>
      <c r="S403" s="1" t="s">
        <v>2170</v>
      </c>
      <c r="T403" s="1" t="s">
        <v>2882</v>
      </c>
      <c r="AE403" s="65"/>
    </row>
    <row r="404">
      <c r="A404" s="328" t="s">
        <v>2771</v>
      </c>
      <c r="B404" s="33" t="s">
        <v>2772</v>
      </c>
      <c r="C404" s="33" t="s">
        <v>2773</v>
      </c>
      <c r="D404" s="33" t="s">
        <v>1055</v>
      </c>
      <c r="E404" s="34">
        <v>2.94E8</v>
      </c>
      <c r="F404" s="33">
        <v>75.0</v>
      </c>
      <c r="G404" s="33" t="s">
        <v>39</v>
      </c>
      <c r="H404" s="33" t="str">
        <f t="shared" si="11"/>
        <v>17</v>
      </c>
      <c r="I404" s="32">
        <v>35709.0</v>
      </c>
      <c r="J404" s="33" t="s">
        <v>2774</v>
      </c>
      <c r="K404" s="33">
        <v>163.5</v>
      </c>
      <c r="L404" s="33">
        <v>167.0</v>
      </c>
      <c r="M404" s="33" t="s">
        <v>1614</v>
      </c>
      <c r="N404" s="33" t="s">
        <v>2775</v>
      </c>
      <c r="O404" s="33" t="s">
        <v>2776</v>
      </c>
      <c r="P404" s="33" t="s">
        <v>2707</v>
      </c>
      <c r="Q404" s="33" t="s">
        <v>2778</v>
      </c>
      <c r="R404" s="33" t="s">
        <v>2779</v>
      </c>
      <c r="S404" s="33" t="s">
        <v>2781</v>
      </c>
      <c r="T404" s="33" t="s">
        <v>2782</v>
      </c>
      <c r="U404" s="120"/>
      <c r="V404" s="120"/>
      <c r="W404" s="120"/>
      <c r="X404" s="120"/>
      <c r="Y404" s="120"/>
      <c r="Z404" s="120"/>
      <c r="AA404" s="120"/>
      <c r="AB404" s="120"/>
      <c r="AC404" s="120"/>
      <c r="AD404" s="120"/>
      <c r="AE404" s="108"/>
    </row>
    <row r="405">
      <c r="A405" s="28" t="s">
        <v>2771</v>
      </c>
      <c r="B405" s="31" t="s">
        <v>2772</v>
      </c>
      <c r="C405" s="31" t="s">
        <v>2773</v>
      </c>
      <c r="D405" s="31" t="s">
        <v>1055</v>
      </c>
      <c r="E405" s="36">
        <v>2.94E8</v>
      </c>
      <c r="F405" s="31">
        <v>75.0</v>
      </c>
      <c r="G405" s="31" t="s">
        <v>39</v>
      </c>
      <c r="H405" s="31" t="str">
        <f t="shared" si="11"/>
        <v>17</v>
      </c>
      <c r="I405" s="39">
        <v>35709.0</v>
      </c>
      <c r="J405" s="31" t="s">
        <v>2774</v>
      </c>
      <c r="K405" s="31">
        <v>163.5</v>
      </c>
      <c r="L405" s="31">
        <v>167.0</v>
      </c>
      <c r="M405" s="31" t="s">
        <v>1614</v>
      </c>
      <c r="N405" s="31" t="s">
        <v>2775</v>
      </c>
      <c r="O405" s="31" t="s">
        <v>2776</v>
      </c>
      <c r="P405" s="31" t="s">
        <v>2707</v>
      </c>
      <c r="Q405" s="31" t="s">
        <v>2778</v>
      </c>
      <c r="R405" s="31" t="s">
        <v>2779</v>
      </c>
      <c r="S405" s="31" t="s">
        <v>2781</v>
      </c>
      <c r="T405" s="31" t="s">
        <v>2782</v>
      </c>
      <c r="U405" s="81"/>
      <c r="V405" s="81"/>
      <c r="W405" s="81"/>
      <c r="X405" s="81"/>
      <c r="Y405" s="81"/>
      <c r="Z405" s="81"/>
      <c r="AA405" s="81"/>
      <c r="AB405" s="81"/>
      <c r="AC405" s="81"/>
      <c r="AD405" s="81"/>
      <c r="AE405" s="177"/>
    </row>
    <row r="406">
      <c r="A406" s="121" t="s">
        <v>2254</v>
      </c>
      <c r="B406" s="1" t="s">
        <v>2183</v>
      </c>
      <c r="C406" s="1" t="s">
        <v>2255</v>
      </c>
      <c r="D406" s="1" t="s">
        <v>1055</v>
      </c>
      <c r="E406" s="8">
        <v>2.87E8</v>
      </c>
      <c r="F406" s="1">
        <v>75.0</v>
      </c>
      <c r="G406" s="1" t="s">
        <v>39</v>
      </c>
      <c r="H406" s="1" t="str">
        <f t="shared" si="11"/>
        <v>17</v>
      </c>
      <c r="I406" s="7">
        <v>35592.0</v>
      </c>
      <c r="J406" s="64"/>
      <c r="K406" s="1">
        <v>152.0</v>
      </c>
      <c r="L406" s="1">
        <v>152.0</v>
      </c>
      <c r="M406" s="1" t="s">
        <v>1098</v>
      </c>
      <c r="N406" s="1" t="s">
        <v>2257</v>
      </c>
      <c r="O406" s="1" t="s">
        <v>2258</v>
      </c>
      <c r="P406" s="1" t="s">
        <v>185</v>
      </c>
      <c r="Q406" s="1" t="s">
        <v>2259</v>
      </c>
      <c r="R406" s="1" t="s">
        <v>2260</v>
      </c>
      <c r="S406" s="1" t="s">
        <v>2261</v>
      </c>
      <c r="T406" s="1" t="s">
        <v>2262</v>
      </c>
      <c r="AE406" s="65"/>
    </row>
    <row r="407">
      <c r="A407" s="121" t="s">
        <v>2089</v>
      </c>
      <c r="B407" s="1" t="s">
        <v>2090</v>
      </c>
      <c r="C407" s="1" t="s">
        <v>2092</v>
      </c>
      <c r="D407" s="1" t="s">
        <v>23</v>
      </c>
      <c r="E407" s="8">
        <v>2.9E8</v>
      </c>
      <c r="F407" s="1">
        <v>65.0</v>
      </c>
      <c r="G407" s="1" t="s">
        <v>39</v>
      </c>
      <c r="H407" s="1" t="str">
        <f t="shared" si="11"/>
        <v>17</v>
      </c>
      <c r="I407" s="7">
        <v>35791.0</v>
      </c>
      <c r="J407" s="1" t="s">
        <v>497</v>
      </c>
      <c r="K407" s="1"/>
      <c r="L407" s="1">
        <v>170.0</v>
      </c>
      <c r="M407" s="141"/>
      <c r="N407" s="141" t="s">
        <v>49</v>
      </c>
      <c r="O407" s="1" t="s">
        <v>132</v>
      </c>
      <c r="P407" s="1" t="s">
        <v>241</v>
      </c>
      <c r="Q407" s="1" t="s">
        <v>227</v>
      </c>
      <c r="R407" s="1" t="s">
        <v>2093</v>
      </c>
      <c r="S407" s="1" t="s">
        <v>2094</v>
      </c>
      <c r="T407" s="1">
        <v>4.086607508E9</v>
      </c>
      <c r="AE407" s="65"/>
    </row>
    <row r="408">
      <c r="A408" s="328" t="s">
        <v>580</v>
      </c>
      <c r="B408" s="33" t="s">
        <v>581</v>
      </c>
      <c r="C408" s="33" t="s">
        <v>582</v>
      </c>
      <c r="D408" s="33" t="s">
        <v>23</v>
      </c>
      <c r="E408" s="34">
        <v>2.94E8</v>
      </c>
      <c r="F408" s="33">
        <v>65.0</v>
      </c>
      <c r="G408" s="33" t="s">
        <v>39</v>
      </c>
      <c r="H408" s="33" t="str">
        <f t="shared" si="11"/>
        <v>17</v>
      </c>
      <c r="I408" s="32">
        <v>35711.0</v>
      </c>
      <c r="J408" s="33" t="s">
        <v>497</v>
      </c>
      <c r="K408" s="33"/>
      <c r="L408" s="33">
        <v>162.0</v>
      </c>
      <c r="M408" s="140"/>
      <c r="N408" s="140" t="s">
        <v>26</v>
      </c>
      <c r="O408" s="33" t="s">
        <v>583</v>
      </c>
      <c r="P408" s="33" t="s">
        <v>584</v>
      </c>
      <c r="Q408" s="33" t="s">
        <v>585</v>
      </c>
      <c r="R408" s="33" t="s">
        <v>457</v>
      </c>
      <c r="S408" s="33" t="s">
        <v>586</v>
      </c>
      <c r="T408" s="33">
        <v>9.162141162E9</v>
      </c>
      <c r="U408" s="120"/>
      <c r="V408" s="120"/>
      <c r="W408" s="120"/>
      <c r="X408" s="120"/>
      <c r="Y408" s="120"/>
      <c r="Z408" s="120"/>
      <c r="AA408" s="120"/>
      <c r="AB408" s="120"/>
      <c r="AC408" s="120"/>
      <c r="AD408" s="120"/>
      <c r="AE408" s="108"/>
    </row>
    <row r="409">
      <c r="A409" s="1" t="s">
        <v>2722</v>
      </c>
      <c r="B409" s="1" t="s">
        <v>218</v>
      </c>
      <c r="C409" s="1" t="s">
        <v>2724</v>
      </c>
      <c r="D409" s="1" t="s">
        <v>1055</v>
      </c>
      <c r="E409" s="8">
        <v>2.94E8</v>
      </c>
      <c r="F409" s="1">
        <v>75.0</v>
      </c>
      <c r="G409" s="1" t="s">
        <v>39</v>
      </c>
      <c r="H409" s="1" t="str">
        <f t="shared" si="11"/>
        <v>17</v>
      </c>
      <c r="I409" s="7">
        <v>35697.0</v>
      </c>
      <c r="J409" s="1" t="s">
        <v>1057</v>
      </c>
      <c r="K409" s="1" t="s">
        <v>1314</v>
      </c>
      <c r="L409" s="1">
        <v>134.0</v>
      </c>
      <c r="M409" s="193"/>
      <c r="N409" s="193" t="s">
        <v>115</v>
      </c>
      <c r="O409" s="1" t="s">
        <v>2726</v>
      </c>
      <c r="P409" s="1" t="s">
        <v>2162</v>
      </c>
      <c r="Q409" s="1" t="s">
        <v>2360</v>
      </c>
      <c r="R409" s="1" t="s">
        <v>266</v>
      </c>
      <c r="S409" s="1" t="s">
        <v>2727</v>
      </c>
      <c r="T409" s="1" t="s">
        <v>2728</v>
      </c>
    </row>
    <row r="410">
      <c r="A410" s="1" t="s">
        <v>1485</v>
      </c>
      <c r="B410" s="1" t="s">
        <v>1492</v>
      </c>
      <c r="C410" s="1" t="s">
        <v>1486</v>
      </c>
      <c r="D410" s="1" t="s">
        <v>23</v>
      </c>
      <c r="E410" s="8">
        <v>2.96E8</v>
      </c>
      <c r="F410" s="1">
        <v>65.0</v>
      </c>
      <c r="G410" s="1" t="s">
        <v>39</v>
      </c>
      <c r="H410" s="1" t="str">
        <f t="shared" si="11"/>
        <v>17</v>
      </c>
      <c r="I410" s="7">
        <v>35756.0</v>
      </c>
      <c r="J410" s="1" t="s">
        <v>497</v>
      </c>
      <c r="K410" s="1"/>
      <c r="L410" s="1">
        <v>151.0</v>
      </c>
      <c r="M410" s="193"/>
      <c r="N410" s="193" t="s">
        <v>115</v>
      </c>
      <c r="O410" s="1" t="s">
        <v>1487</v>
      </c>
      <c r="P410" s="1" t="s">
        <v>849</v>
      </c>
      <c r="Q410" s="1" t="s">
        <v>1489</v>
      </c>
      <c r="R410" s="1" t="s">
        <v>347</v>
      </c>
      <c r="S410" s="1" t="s">
        <v>1490</v>
      </c>
      <c r="T410" s="1" t="s">
        <v>1491</v>
      </c>
    </row>
    <row r="411">
      <c r="A411" s="1" t="s">
        <v>2182</v>
      </c>
      <c r="B411" s="1" t="s">
        <v>2183</v>
      </c>
      <c r="C411" s="1" t="s">
        <v>2184</v>
      </c>
      <c r="D411" s="1" t="s">
        <v>1055</v>
      </c>
      <c r="E411" s="8">
        <v>2.82E8</v>
      </c>
      <c r="F411" s="1">
        <v>75.0</v>
      </c>
      <c r="G411" s="1" t="s">
        <v>39</v>
      </c>
      <c r="H411" s="1" t="str">
        <f t="shared" si="11"/>
        <v>17</v>
      </c>
      <c r="I411" s="7">
        <v>35468.0</v>
      </c>
      <c r="J411" s="64"/>
      <c r="K411" s="1"/>
      <c r="L411" s="1">
        <v>155.0</v>
      </c>
      <c r="M411" s="193"/>
      <c r="N411" s="193" t="s">
        <v>115</v>
      </c>
      <c r="O411" s="1" t="s">
        <v>2187</v>
      </c>
      <c r="P411" s="1" t="s">
        <v>2188</v>
      </c>
      <c r="Q411" s="1" t="s">
        <v>2189</v>
      </c>
      <c r="R411" s="1" t="s">
        <v>2190</v>
      </c>
      <c r="S411" s="1" t="s">
        <v>2191</v>
      </c>
      <c r="T411" s="1" t="s">
        <v>2192</v>
      </c>
    </row>
    <row r="412">
      <c r="A412" s="28" t="s">
        <v>1670</v>
      </c>
      <c r="B412" s="31" t="s">
        <v>1319</v>
      </c>
      <c r="C412" s="31" t="s">
        <v>1671</v>
      </c>
      <c r="D412" s="31" t="s">
        <v>23</v>
      </c>
      <c r="E412" s="36">
        <v>2.96E8</v>
      </c>
      <c r="F412" s="31">
        <v>65.0</v>
      </c>
      <c r="G412" s="31" t="s">
        <v>39</v>
      </c>
      <c r="H412" s="31" t="str">
        <f t="shared" si="11"/>
        <v>18</v>
      </c>
      <c r="I412" s="39">
        <v>35289.0</v>
      </c>
      <c r="J412" s="31" t="s">
        <v>497</v>
      </c>
      <c r="K412" s="31"/>
      <c r="L412" s="31">
        <v>147.0</v>
      </c>
      <c r="M412" s="31"/>
      <c r="N412" s="31" t="s">
        <v>1672</v>
      </c>
      <c r="O412" s="31" t="s">
        <v>1673</v>
      </c>
      <c r="P412" s="31" t="s">
        <v>1674</v>
      </c>
      <c r="Q412" s="31" t="s">
        <v>1675</v>
      </c>
      <c r="R412" s="31" t="s">
        <v>1676</v>
      </c>
      <c r="S412" s="31">
        <v>4.083321128E9</v>
      </c>
      <c r="T412" s="31">
        <v>6.50964706E9</v>
      </c>
      <c r="U412" s="81"/>
      <c r="V412" s="82"/>
      <c r="W412" s="82"/>
      <c r="X412" s="82"/>
      <c r="Y412" s="82"/>
      <c r="Z412" s="82"/>
      <c r="AA412" s="82"/>
      <c r="AB412" s="82"/>
      <c r="AC412" s="82"/>
      <c r="AD412" s="82"/>
      <c r="AE412" s="83"/>
      <c r="AF412" s="6"/>
      <c r="AG412" s="6"/>
      <c r="AH412" s="6"/>
      <c r="AI412" s="6"/>
    </row>
    <row r="413">
      <c r="A413" s="28" t="s">
        <v>1670</v>
      </c>
      <c r="B413" s="31" t="s">
        <v>1319</v>
      </c>
      <c r="C413" s="31" t="s">
        <v>1671</v>
      </c>
      <c r="D413" s="31" t="s">
        <v>23</v>
      </c>
      <c r="E413" s="36">
        <v>2.96E8</v>
      </c>
      <c r="F413" s="31">
        <v>65.0</v>
      </c>
      <c r="G413" s="31" t="s">
        <v>39</v>
      </c>
      <c r="H413" s="31" t="str">
        <f t="shared" si="11"/>
        <v>18</v>
      </c>
      <c r="I413" s="39">
        <v>35289.0</v>
      </c>
      <c r="J413" s="31" t="s">
        <v>497</v>
      </c>
      <c r="K413" s="31"/>
      <c r="L413" s="31">
        <v>147.0</v>
      </c>
      <c r="M413" s="31"/>
      <c r="N413" s="31" t="s">
        <v>1672</v>
      </c>
      <c r="O413" s="31" t="s">
        <v>1673</v>
      </c>
      <c r="P413" s="31" t="s">
        <v>1674</v>
      </c>
      <c r="Q413" s="31" t="s">
        <v>1675</v>
      </c>
      <c r="R413" s="31" t="s">
        <v>1677</v>
      </c>
      <c r="S413" s="31" t="s">
        <v>1678</v>
      </c>
      <c r="T413" s="31">
        <v>4.083321128E9</v>
      </c>
      <c r="U413" s="81"/>
      <c r="V413" s="81"/>
      <c r="W413" s="81"/>
      <c r="X413" s="81"/>
      <c r="Y413" s="81"/>
      <c r="Z413" s="81"/>
      <c r="AA413" s="81"/>
      <c r="AB413" s="81"/>
      <c r="AC413" s="81"/>
      <c r="AD413" s="81"/>
      <c r="AE413" s="177"/>
    </row>
    <row r="414">
      <c r="A414" s="1" t="s">
        <v>1855</v>
      </c>
      <c r="B414" s="1" t="s">
        <v>1856</v>
      </c>
      <c r="C414" s="1" t="s">
        <v>1857</v>
      </c>
      <c r="D414" s="1" t="s">
        <v>23</v>
      </c>
      <c r="E414" s="8">
        <v>2.93E8</v>
      </c>
      <c r="F414" s="1">
        <v>65.0</v>
      </c>
      <c r="G414" s="1" t="s">
        <v>39</v>
      </c>
      <c r="H414" s="1" t="str">
        <f t="shared" si="11"/>
        <v>18</v>
      </c>
      <c r="I414" s="7">
        <v>35408.0</v>
      </c>
      <c r="J414" s="1" t="s">
        <v>497</v>
      </c>
      <c r="K414" s="1"/>
      <c r="L414" s="1">
        <v>148.0</v>
      </c>
      <c r="M414" s="1"/>
      <c r="N414" s="1" t="s">
        <v>1858</v>
      </c>
      <c r="O414" s="1" t="s">
        <v>1859</v>
      </c>
      <c r="P414" s="1" t="s">
        <v>1860</v>
      </c>
      <c r="Q414" s="1" t="s">
        <v>1861</v>
      </c>
      <c r="R414" s="1" t="s">
        <v>1862</v>
      </c>
      <c r="S414" s="1" t="s">
        <v>1863</v>
      </c>
      <c r="T414" s="1">
        <v>9.256400175E9</v>
      </c>
    </row>
    <row r="415">
      <c r="A415" s="84" t="s">
        <v>200</v>
      </c>
      <c r="B415" s="3" t="s">
        <v>63</v>
      </c>
      <c r="C415" s="3" t="s">
        <v>201</v>
      </c>
      <c r="D415" s="3" t="s">
        <v>23</v>
      </c>
      <c r="E415" s="4">
        <v>2.89E8</v>
      </c>
      <c r="F415" s="3">
        <v>65.0</v>
      </c>
      <c r="G415" s="3" t="s">
        <v>39</v>
      </c>
      <c r="H415" s="3" t="str">
        <f t="shared" si="11"/>
        <v>19</v>
      </c>
      <c r="I415" s="2">
        <v>34810.0</v>
      </c>
      <c r="J415" s="3" t="s">
        <v>35</v>
      </c>
      <c r="K415" s="3"/>
      <c r="L415" s="3">
        <v>155.0</v>
      </c>
      <c r="M415" s="407"/>
      <c r="N415" s="407" t="s">
        <v>141</v>
      </c>
      <c r="O415" s="3" t="s">
        <v>202</v>
      </c>
      <c r="P415" s="3" t="s">
        <v>203</v>
      </c>
      <c r="Q415" s="3" t="s">
        <v>204</v>
      </c>
      <c r="R415" s="3" t="s">
        <v>205</v>
      </c>
      <c r="S415" s="3" t="s">
        <v>206</v>
      </c>
      <c r="T415" s="3" t="s">
        <v>207</v>
      </c>
      <c r="U415" s="6"/>
      <c r="AE415" s="65"/>
    </row>
    <row r="416" ht="1.5" customHeight="1">
      <c r="A416" s="517" t="s">
        <v>1317</v>
      </c>
      <c r="B416" s="518" t="s">
        <v>1319</v>
      </c>
      <c r="C416" s="519" t="s">
        <v>1322</v>
      </c>
      <c r="D416" s="518" t="s">
        <v>23</v>
      </c>
      <c r="E416" s="518" t="s">
        <v>2116</v>
      </c>
      <c r="F416" s="518" t="s">
        <v>1312</v>
      </c>
      <c r="G416" s="518" t="s">
        <v>39</v>
      </c>
      <c r="H416" s="520" t="str">
        <f t="shared" si="11"/>
        <v>19</v>
      </c>
      <c r="I416" s="521">
        <v>34784.0</v>
      </c>
      <c r="J416" s="518" t="s">
        <v>1326</v>
      </c>
      <c r="K416" s="518">
        <v>162.0</v>
      </c>
      <c r="L416" s="518">
        <v>163.0</v>
      </c>
      <c r="M416" s="522" t="s">
        <v>1614</v>
      </c>
      <c r="N416" s="522" t="s">
        <v>169</v>
      </c>
      <c r="O416" s="11" t="s">
        <v>489</v>
      </c>
      <c r="P416" s="11" t="s">
        <v>3143</v>
      </c>
      <c r="Q416" s="11" t="s">
        <v>1327</v>
      </c>
      <c r="R416" s="6"/>
      <c r="S416" s="6"/>
      <c r="T416" s="11" t="s">
        <v>489</v>
      </c>
      <c r="U416" s="6"/>
      <c r="AE416" s="65"/>
    </row>
    <row r="417">
      <c r="A417" s="523" t="s">
        <v>1343</v>
      </c>
      <c r="B417" s="60" t="s">
        <v>326</v>
      </c>
      <c r="C417" s="6"/>
      <c r="D417" s="60"/>
      <c r="E417" s="60"/>
      <c r="F417" s="272" t="s">
        <v>2116</v>
      </c>
      <c r="G417" s="60" t="s">
        <v>39</v>
      </c>
      <c r="H417" s="273" t="str">
        <f>FLOOR((DATE(2014,12, 31)-I417)/365,1)</f>
        <v>20</v>
      </c>
      <c r="I417" s="337">
        <v>34426.0</v>
      </c>
      <c r="J417" s="60"/>
      <c r="K417" s="6"/>
      <c r="L417" s="273">
        <v>136.0</v>
      </c>
      <c r="M417" s="60"/>
      <c r="N417" s="60" t="s">
        <v>192</v>
      </c>
      <c r="O417" s="11" t="s">
        <v>389</v>
      </c>
      <c r="P417" s="272" t="s">
        <v>390</v>
      </c>
      <c r="Q417" s="60"/>
      <c r="R417" s="60"/>
      <c r="S417" s="60"/>
      <c r="T417" s="60"/>
      <c r="U417" s="60"/>
      <c r="AE417" s="65"/>
    </row>
    <row r="418">
      <c r="A418" s="487" t="s">
        <v>1395</v>
      </c>
      <c r="B418" s="11" t="s">
        <v>1396</v>
      </c>
      <c r="C418" s="6"/>
      <c r="D418" s="11" t="s">
        <v>23</v>
      </c>
      <c r="E418" s="6"/>
      <c r="F418" s="11" t="s">
        <v>2116</v>
      </c>
      <c r="G418" s="11" t="s">
        <v>39</v>
      </c>
      <c r="H418" s="3" t="str">
        <f t="shared" ref="H418:H429" si="12">FLOOR((DATE(2014,12,31)-I418)/365,1)</f>
        <v>20</v>
      </c>
      <c r="I418" s="158">
        <v>34700.0</v>
      </c>
      <c r="J418" s="6"/>
      <c r="K418" s="6"/>
      <c r="L418" s="11">
        <v>180.0</v>
      </c>
      <c r="M418" s="11"/>
      <c r="N418" s="11" t="s">
        <v>687</v>
      </c>
      <c r="O418" s="11" t="s">
        <v>1402</v>
      </c>
      <c r="P418" s="11" t="s">
        <v>1403</v>
      </c>
      <c r="Q418" s="6"/>
      <c r="R418" s="6"/>
      <c r="S418" s="6"/>
      <c r="T418" s="6"/>
      <c r="U418" s="6"/>
      <c r="AE418" s="65"/>
    </row>
    <row r="419">
      <c r="A419" s="517" t="s">
        <v>1334</v>
      </c>
      <c r="B419" s="518" t="s">
        <v>1336</v>
      </c>
      <c r="C419" s="519" t="s">
        <v>1322</v>
      </c>
      <c r="D419" s="518" t="s">
        <v>23</v>
      </c>
      <c r="E419" s="518" t="s">
        <v>2116</v>
      </c>
      <c r="F419" s="518" t="s">
        <v>1312</v>
      </c>
      <c r="G419" s="518" t="s">
        <v>39</v>
      </c>
      <c r="H419" s="520" t="str">
        <f t="shared" si="12"/>
        <v>21</v>
      </c>
      <c r="I419" s="521">
        <v>34055.0</v>
      </c>
      <c r="J419" s="518" t="s">
        <v>1326</v>
      </c>
      <c r="K419" s="518">
        <v>161.8</v>
      </c>
      <c r="L419" s="518">
        <v>165.0</v>
      </c>
      <c r="M419" s="512" t="s">
        <v>1614</v>
      </c>
      <c r="N419" s="512" t="s">
        <v>49</v>
      </c>
      <c r="O419" s="11" t="s">
        <v>489</v>
      </c>
      <c r="P419" s="11" t="s">
        <v>3143</v>
      </c>
      <c r="Q419" s="11" t="s">
        <v>1327</v>
      </c>
      <c r="R419" s="6"/>
      <c r="S419" s="6"/>
      <c r="T419" s="11" t="s">
        <v>489</v>
      </c>
      <c r="U419" s="6"/>
      <c r="V419" s="6"/>
      <c r="W419" s="6"/>
      <c r="X419" s="6"/>
      <c r="Y419" s="6"/>
      <c r="Z419" s="6"/>
      <c r="AA419" s="6"/>
      <c r="AB419" s="6"/>
      <c r="AC419" s="6"/>
      <c r="AD419" s="6"/>
      <c r="AE419" s="89"/>
      <c r="AF419" s="6"/>
      <c r="AG419" s="6"/>
      <c r="AH419" s="6"/>
      <c r="AI419" s="6"/>
    </row>
    <row r="420">
      <c r="A420" s="28" t="s">
        <v>1295</v>
      </c>
      <c r="B420" s="31" t="s">
        <v>418</v>
      </c>
      <c r="C420" s="31" t="s">
        <v>1296</v>
      </c>
      <c r="D420" s="31" t="s">
        <v>23</v>
      </c>
      <c r="E420" s="36">
        <v>2.96E8</v>
      </c>
      <c r="F420" s="31">
        <v>65.0</v>
      </c>
      <c r="G420" s="31" t="s">
        <v>39</v>
      </c>
      <c r="H420" s="31" t="str">
        <f t="shared" si="12"/>
        <v>22</v>
      </c>
      <c r="I420" s="39">
        <v>33888.0</v>
      </c>
      <c r="J420" s="31" t="s">
        <v>488</v>
      </c>
      <c r="K420" s="31"/>
      <c r="L420" s="31">
        <v>157.0</v>
      </c>
      <c r="M420" s="31"/>
      <c r="N420" s="31" t="s">
        <v>141</v>
      </c>
      <c r="O420" s="31" t="s">
        <v>1301</v>
      </c>
      <c r="P420" s="31" t="s">
        <v>1303</v>
      </c>
      <c r="Q420" s="31" t="s">
        <v>1305</v>
      </c>
      <c r="R420" s="31" t="s">
        <v>1306</v>
      </c>
      <c r="S420" s="31" t="s">
        <v>1307</v>
      </c>
      <c r="T420" s="31">
        <v>5.305171559E9</v>
      </c>
      <c r="U420" s="81"/>
      <c r="V420" s="82"/>
      <c r="W420" s="82"/>
      <c r="X420" s="82"/>
      <c r="Y420" s="82"/>
      <c r="Z420" s="82"/>
      <c r="AA420" s="82"/>
      <c r="AB420" s="82"/>
      <c r="AC420" s="82"/>
      <c r="AD420" s="82"/>
      <c r="AE420" s="82"/>
      <c r="AF420" s="82"/>
      <c r="AG420" s="82"/>
      <c r="AH420" s="82"/>
      <c r="AI420" s="83"/>
    </row>
    <row r="421">
      <c r="A421" s="343" t="s">
        <v>970</v>
      </c>
      <c r="B421" s="93" t="s">
        <v>418</v>
      </c>
      <c r="C421" s="93" t="s">
        <v>971</v>
      </c>
      <c r="D421" s="93" t="s">
        <v>23</v>
      </c>
      <c r="E421" s="112">
        <v>2.96E8</v>
      </c>
      <c r="F421" s="93">
        <v>65.0</v>
      </c>
      <c r="G421" s="93" t="s">
        <v>39</v>
      </c>
      <c r="H421" s="93" t="str">
        <f t="shared" si="12"/>
        <v>22</v>
      </c>
      <c r="I421" s="115">
        <v>33873.0</v>
      </c>
      <c r="J421" s="93" t="s">
        <v>488</v>
      </c>
      <c r="K421" s="93">
        <v>195.0</v>
      </c>
      <c r="L421" s="93">
        <v>190.0</v>
      </c>
      <c r="M421" s="141" t="s">
        <v>1614</v>
      </c>
      <c r="N421" s="141" t="s">
        <v>972</v>
      </c>
      <c r="O421" s="1" t="s">
        <v>489</v>
      </c>
      <c r="P421" s="1" t="s">
        <v>973</v>
      </c>
      <c r="Q421" s="1" t="s">
        <v>974</v>
      </c>
      <c r="R421" s="1" t="s">
        <v>975</v>
      </c>
      <c r="S421" s="1" t="s">
        <v>976</v>
      </c>
      <c r="T421" s="1" t="s">
        <v>977</v>
      </c>
      <c r="AI421" s="65"/>
    </row>
    <row r="422">
      <c r="A422" s="121" t="s">
        <v>722</v>
      </c>
      <c r="B422" s="1" t="s">
        <v>723</v>
      </c>
      <c r="C422" s="1" t="s">
        <v>724</v>
      </c>
      <c r="D422" s="1" t="s">
        <v>23</v>
      </c>
      <c r="E422" s="8">
        <v>2.95E8</v>
      </c>
      <c r="F422" s="1">
        <v>65.0</v>
      </c>
      <c r="G422" s="1" t="s">
        <v>39</v>
      </c>
      <c r="H422" s="1" t="str">
        <f t="shared" si="12"/>
        <v>24</v>
      </c>
      <c r="I422" s="7">
        <v>33048.0</v>
      </c>
      <c r="J422" s="1" t="s">
        <v>488</v>
      </c>
      <c r="K422" s="1">
        <v>134.0</v>
      </c>
      <c r="L422" s="1">
        <v>135.0</v>
      </c>
      <c r="M422" s="1" t="s">
        <v>1098</v>
      </c>
      <c r="N422" s="1" t="s">
        <v>420</v>
      </c>
      <c r="O422" s="1" t="s">
        <v>725</v>
      </c>
      <c r="P422" s="1" t="s">
        <v>726</v>
      </c>
      <c r="Q422" s="1" t="s">
        <v>727</v>
      </c>
      <c r="R422" s="1" t="s">
        <v>728</v>
      </c>
      <c r="S422" s="1" t="s">
        <v>725</v>
      </c>
      <c r="T422" s="1">
        <v>7.073208282E9</v>
      </c>
      <c r="AI422" s="65"/>
    </row>
    <row r="423">
      <c r="A423" s="328" t="s">
        <v>660</v>
      </c>
      <c r="B423" s="33" t="s">
        <v>95</v>
      </c>
      <c r="C423" s="33" t="s">
        <v>661</v>
      </c>
      <c r="D423" s="33" t="s">
        <v>23</v>
      </c>
      <c r="E423" s="34">
        <v>2.95E8</v>
      </c>
      <c r="F423" s="33">
        <v>65.0</v>
      </c>
      <c r="G423" s="33" t="s">
        <v>39</v>
      </c>
      <c r="H423" s="33" t="str">
        <f t="shared" si="12"/>
        <v>24</v>
      </c>
      <c r="I423" s="32">
        <v>33104.0</v>
      </c>
      <c r="J423" s="33" t="s">
        <v>488</v>
      </c>
      <c r="K423" s="33"/>
      <c r="L423" s="33">
        <v>175.0</v>
      </c>
      <c r="M423" s="33" t="s">
        <v>1614</v>
      </c>
      <c r="N423" s="33" t="s">
        <v>662</v>
      </c>
      <c r="O423" s="33" t="s">
        <v>663</v>
      </c>
      <c r="P423" s="33" t="s">
        <v>664</v>
      </c>
      <c r="Q423" s="33" t="s">
        <v>665</v>
      </c>
      <c r="R423" s="33">
        <v>94112.0</v>
      </c>
      <c r="S423" s="33" t="s">
        <v>666</v>
      </c>
      <c r="T423" s="33">
        <v>4.157564557E9</v>
      </c>
      <c r="U423" s="120"/>
      <c r="V423" s="120"/>
      <c r="W423" s="120"/>
      <c r="X423" s="120"/>
      <c r="Y423" s="120"/>
      <c r="Z423" s="120"/>
      <c r="AA423" s="120"/>
      <c r="AB423" s="120"/>
      <c r="AC423" s="120"/>
      <c r="AD423" s="120"/>
      <c r="AE423" s="120"/>
      <c r="AF423" s="120"/>
      <c r="AG423" s="120"/>
      <c r="AH423" s="120"/>
      <c r="AI423" s="108"/>
    </row>
    <row r="424">
      <c r="A424" s="121" t="s">
        <v>2833</v>
      </c>
      <c r="B424" s="1" t="s">
        <v>2835</v>
      </c>
      <c r="C424" s="1" t="s">
        <v>2836</v>
      </c>
      <c r="D424" s="1" t="s">
        <v>1055</v>
      </c>
      <c r="E424" s="8">
        <v>2.95E8</v>
      </c>
      <c r="F424" s="1">
        <v>75.0</v>
      </c>
      <c r="G424" s="1" t="s">
        <v>39</v>
      </c>
      <c r="H424" s="1" t="str">
        <f t="shared" si="12"/>
        <v>26</v>
      </c>
      <c r="I424" s="7">
        <v>32442.0</v>
      </c>
      <c r="J424" s="1" t="s">
        <v>2837</v>
      </c>
      <c r="K424" s="1" t="s">
        <v>1314</v>
      </c>
      <c r="L424" s="1">
        <v>164.0</v>
      </c>
      <c r="M424" s="1"/>
      <c r="N424" s="1" t="s">
        <v>388</v>
      </c>
      <c r="O424" s="1" t="s">
        <v>2838</v>
      </c>
      <c r="P424" s="1" t="s">
        <v>2839</v>
      </c>
      <c r="Q424" s="1" t="s">
        <v>710</v>
      </c>
      <c r="R424" s="1" t="s">
        <v>711</v>
      </c>
      <c r="S424" s="1" t="s">
        <v>2840</v>
      </c>
      <c r="T424" s="1" t="s">
        <v>2841</v>
      </c>
      <c r="AH424" s="65"/>
    </row>
    <row r="425">
      <c r="A425" s="121" t="s">
        <v>1681</v>
      </c>
      <c r="B425" s="1" t="s">
        <v>907</v>
      </c>
      <c r="C425" s="1" t="s">
        <v>1682</v>
      </c>
      <c r="D425" s="1" t="s">
        <v>23</v>
      </c>
      <c r="E425" s="8">
        <v>2.96E8</v>
      </c>
      <c r="F425" s="1">
        <v>65.0</v>
      </c>
      <c r="G425" s="1" t="s">
        <v>39</v>
      </c>
      <c r="H425" s="1" t="str">
        <f t="shared" si="12"/>
        <v>26</v>
      </c>
      <c r="I425" s="7">
        <v>32363.0</v>
      </c>
      <c r="J425" s="1" t="s">
        <v>488</v>
      </c>
      <c r="K425" s="1">
        <v>137.0</v>
      </c>
      <c r="L425" s="1">
        <v>138.0</v>
      </c>
      <c r="M425" s="1" t="s">
        <v>1098</v>
      </c>
      <c r="N425" s="1" t="s">
        <v>141</v>
      </c>
      <c r="O425" s="1" t="s">
        <v>389</v>
      </c>
      <c r="P425" s="1" t="s">
        <v>390</v>
      </c>
      <c r="Q425" s="1" t="s">
        <v>1684</v>
      </c>
      <c r="R425" s="1" t="s">
        <v>392</v>
      </c>
      <c r="S425" s="1" t="s">
        <v>1685</v>
      </c>
      <c r="T425" s="1" t="s">
        <v>1686</v>
      </c>
      <c r="V425" s="145"/>
      <c r="W425" s="145"/>
      <c r="X425" s="145"/>
      <c r="Y425" s="145"/>
      <c r="Z425" s="145"/>
      <c r="AA425" s="145"/>
      <c r="AB425" s="145"/>
      <c r="AC425" s="145"/>
      <c r="AD425" s="145"/>
      <c r="AE425" s="145"/>
      <c r="AF425" s="145"/>
      <c r="AG425" s="145"/>
      <c r="AH425" s="464"/>
      <c r="AI425" s="145"/>
    </row>
    <row r="426">
      <c r="A426" s="163" t="s">
        <v>861</v>
      </c>
      <c r="B426" s="166" t="s">
        <v>2122</v>
      </c>
      <c r="C426" s="166" t="s">
        <v>2123</v>
      </c>
      <c r="D426" s="166" t="s">
        <v>23</v>
      </c>
      <c r="E426" s="167">
        <v>2.91E8</v>
      </c>
      <c r="F426" s="166">
        <v>65.0</v>
      </c>
      <c r="G426" s="166" t="s">
        <v>39</v>
      </c>
      <c r="H426" s="166" t="str">
        <f t="shared" si="12"/>
        <v>30</v>
      </c>
      <c r="I426" s="173">
        <v>30894.0</v>
      </c>
      <c r="J426" s="166" t="s">
        <v>488</v>
      </c>
      <c r="K426" s="166">
        <v>203.5</v>
      </c>
      <c r="L426" s="166">
        <v>194.4</v>
      </c>
      <c r="M426" s="33" t="s">
        <v>1098</v>
      </c>
      <c r="N426" s="33" t="s">
        <v>141</v>
      </c>
      <c r="O426" s="33" t="s">
        <v>2124</v>
      </c>
      <c r="P426" s="33" t="s">
        <v>2125</v>
      </c>
      <c r="Q426" s="33" t="s">
        <v>2126</v>
      </c>
      <c r="R426" s="33" t="s">
        <v>2127</v>
      </c>
      <c r="S426" s="33" t="s">
        <v>2128</v>
      </c>
      <c r="T426" s="33" t="s">
        <v>2129</v>
      </c>
      <c r="U426" s="120"/>
      <c r="V426" s="191"/>
      <c r="W426" s="191"/>
      <c r="X426" s="191"/>
      <c r="Y426" s="191"/>
      <c r="Z426" s="191"/>
      <c r="AA426" s="191"/>
      <c r="AB426" s="191"/>
      <c r="AC426" s="191"/>
      <c r="AD426" s="191"/>
      <c r="AE426" s="191"/>
      <c r="AF426" s="191"/>
      <c r="AG426" s="191"/>
      <c r="AH426" s="353"/>
      <c r="AI426" s="6"/>
    </row>
    <row r="427">
      <c r="A427" s="328" t="s">
        <v>1478</v>
      </c>
      <c r="B427" s="33" t="s">
        <v>1479</v>
      </c>
      <c r="C427" s="33" t="s">
        <v>1480</v>
      </c>
      <c r="D427" s="33" t="s">
        <v>23</v>
      </c>
      <c r="E427" s="34">
        <v>2.96E8</v>
      </c>
      <c r="F427" s="33">
        <v>65.0</v>
      </c>
      <c r="G427" s="33" t="s">
        <v>39</v>
      </c>
      <c r="H427" s="33" t="str">
        <f t="shared" si="12"/>
        <v>31</v>
      </c>
      <c r="I427" s="32">
        <v>30540.0</v>
      </c>
      <c r="J427" s="33" t="s">
        <v>488</v>
      </c>
      <c r="K427" s="33"/>
      <c r="L427" s="33">
        <v>174.0</v>
      </c>
      <c r="M427" s="33"/>
      <c r="N427" s="33" t="s">
        <v>141</v>
      </c>
      <c r="O427" s="33" t="s">
        <v>1301</v>
      </c>
      <c r="P427" s="33" t="s">
        <v>1482</v>
      </c>
      <c r="Q427" s="33" t="s">
        <v>1483</v>
      </c>
      <c r="R427" s="33" t="s">
        <v>1483</v>
      </c>
      <c r="S427" s="33" t="s">
        <v>1484</v>
      </c>
      <c r="T427" s="33">
        <v>5.308654052E9</v>
      </c>
      <c r="U427" s="120"/>
      <c r="V427" s="120"/>
      <c r="W427" s="120"/>
      <c r="X427" s="120"/>
      <c r="Y427" s="120"/>
      <c r="Z427" s="120"/>
      <c r="AA427" s="120"/>
      <c r="AB427" s="120"/>
      <c r="AC427" s="120"/>
      <c r="AD427" s="120"/>
      <c r="AE427" s="108"/>
    </row>
    <row r="428">
      <c r="A428" s="28" t="s">
        <v>794</v>
      </c>
      <c r="B428" s="31" t="s">
        <v>795</v>
      </c>
      <c r="C428" s="31" t="s">
        <v>796</v>
      </c>
      <c r="D428" s="31" t="s">
        <v>23</v>
      </c>
      <c r="E428" s="36">
        <v>2.96E8</v>
      </c>
      <c r="F428" s="31">
        <v>65.0</v>
      </c>
      <c r="G428" s="31" t="s">
        <v>39</v>
      </c>
      <c r="H428" s="31" t="str">
        <f t="shared" si="12"/>
        <v>37</v>
      </c>
      <c r="I428" s="39">
        <v>28239.0</v>
      </c>
      <c r="J428" s="31" t="s">
        <v>497</v>
      </c>
      <c r="K428" s="31"/>
      <c r="L428" s="31">
        <v>175.0</v>
      </c>
      <c r="M428" s="402" t="s">
        <v>1098</v>
      </c>
      <c r="N428" s="402" t="s">
        <v>115</v>
      </c>
      <c r="O428" s="31" t="s">
        <v>798</v>
      </c>
      <c r="P428" s="31" t="s">
        <v>799</v>
      </c>
      <c r="Q428" s="31" t="s">
        <v>800</v>
      </c>
      <c r="R428" s="31" t="s">
        <v>801</v>
      </c>
      <c r="S428" s="31" t="s">
        <v>802</v>
      </c>
      <c r="T428" s="31">
        <v>9.256288784E9</v>
      </c>
      <c r="U428" s="81"/>
      <c r="V428" s="81"/>
      <c r="W428" s="81"/>
      <c r="X428" s="81"/>
      <c r="Y428" s="81"/>
      <c r="Z428" s="81"/>
      <c r="AA428" s="81"/>
      <c r="AB428" s="81"/>
      <c r="AC428" s="81"/>
      <c r="AD428" s="81"/>
      <c r="AE428" s="177"/>
    </row>
    <row r="429">
      <c r="A429" s="328" t="s">
        <v>444</v>
      </c>
      <c r="B429" s="33" t="s">
        <v>1287</v>
      </c>
      <c r="C429" s="33" t="s">
        <v>446</v>
      </c>
      <c r="D429" s="33" t="s">
        <v>1055</v>
      </c>
      <c r="E429" s="34">
        <v>2.93E8</v>
      </c>
      <c r="F429" s="33">
        <v>75.0</v>
      </c>
      <c r="G429" s="33" t="s">
        <v>39</v>
      </c>
      <c r="H429" s="33" t="str">
        <f t="shared" si="12"/>
        <v>39</v>
      </c>
      <c r="I429" s="32">
        <v>27531.0</v>
      </c>
      <c r="J429" s="30"/>
      <c r="K429" s="33">
        <v>176.0</v>
      </c>
      <c r="L429" s="33">
        <v>175.0</v>
      </c>
      <c r="M429" s="142" t="s">
        <v>1614</v>
      </c>
      <c r="N429" s="142" t="s">
        <v>49</v>
      </c>
      <c r="O429" s="33" t="s">
        <v>440</v>
      </c>
      <c r="P429" s="33" t="s">
        <v>28</v>
      </c>
      <c r="Q429" s="33" t="s">
        <v>447</v>
      </c>
      <c r="R429" s="33" t="s">
        <v>448</v>
      </c>
      <c r="S429" s="33" t="s">
        <v>449</v>
      </c>
      <c r="T429" s="33" t="s">
        <v>450</v>
      </c>
      <c r="U429" s="120"/>
      <c r="V429" s="191"/>
      <c r="W429" s="191"/>
      <c r="X429" s="191"/>
      <c r="Y429" s="191"/>
      <c r="Z429" s="191"/>
      <c r="AA429" s="191"/>
      <c r="AB429" s="191"/>
      <c r="AC429" s="191"/>
      <c r="AD429" s="191"/>
      <c r="AE429" s="353"/>
      <c r="AF429" s="6"/>
      <c r="AG429" s="6"/>
      <c r="AH429" s="6"/>
      <c r="AI429" s="6"/>
    </row>
    <row r="430">
      <c r="H430" s="524"/>
      <c r="J430" s="25"/>
    </row>
    <row r="431">
      <c r="H431" s="524"/>
    </row>
    <row r="432">
      <c r="H432" s="524"/>
    </row>
    <row r="433">
      <c r="H433" s="524"/>
    </row>
    <row r="434">
      <c r="H434" s="524"/>
    </row>
    <row r="435">
      <c r="H435" s="524"/>
    </row>
    <row r="436">
      <c r="H436" s="524"/>
    </row>
    <row r="437">
      <c r="H437" s="524"/>
    </row>
    <row r="438">
      <c r="H438" s="524"/>
    </row>
    <row r="439">
      <c r="H439" s="524"/>
    </row>
    <row r="440">
      <c r="H440" s="524"/>
    </row>
    <row r="441">
      <c r="H441" s="524"/>
    </row>
    <row r="442">
      <c r="H442" s="524"/>
    </row>
    <row r="443">
      <c r="H443" s="524"/>
    </row>
    <row r="444">
      <c r="H444" s="524"/>
    </row>
    <row r="445">
      <c r="H445" s="524"/>
    </row>
    <row r="446">
      <c r="H446" s="524"/>
    </row>
    <row r="447">
      <c r="H447" s="524"/>
    </row>
    <row r="448">
      <c r="H448" s="524"/>
    </row>
    <row r="449">
      <c r="H449" s="524"/>
    </row>
    <row r="450">
      <c r="H450" s="524"/>
    </row>
    <row r="451">
      <c r="H451" s="524"/>
    </row>
    <row r="452">
      <c r="H452" s="524"/>
    </row>
    <row r="453">
      <c r="H453" s="524"/>
    </row>
    <row r="454">
      <c r="H454" s="524"/>
    </row>
    <row r="455">
      <c r="H455" s="524"/>
    </row>
    <row r="456">
      <c r="H456" s="524"/>
    </row>
    <row r="457">
      <c r="H457" s="524"/>
    </row>
    <row r="458">
      <c r="H458" s="524"/>
    </row>
    <row r="459">
      <c r="H459" s="524"/>
    </row>
    <row r="460">
      <c r="H460" s="524"/>
    </row>
    <row r="461">
      <c r="H461" s="524"/>
    </row>
    <row r="462">
      <c r="H462" s="524"/>
    </row>
    <row r="463">
      <c r="H463" s="524"/>
    </row>
    <row r="464">
      <c r="H464" s="524"/>
    </row>
    <row r="465">
      <c r="H465" s="524"/>
    </row>
    <row r="466">
      <c r="H466" s="524"/>
    </row>
    <row r="467">
      <c r="H467" s="524"/>
    </row>
    <row r="468">
      <c r="H468" s="524"/>
    </row>
    <row r="469">
      <c r="H469" s="524"/>
    </row>
    <row r="470">
      <c r="H470" s="524"/>
    </row>
    <row r="471">
      <c r="H471" s="524"/>
    </row>
    <row r="472">
      <c r="H472" s="524"/>
    </row>
    <row r="473">
      <c r="H473" s="524"/>
    </row>
    <row r="474">
      <c r="H474" s="524"/>
    </row>
    <row r="475">
      <c r="H475" s="524"/>
    </row>
    <row r="476">
      <c r="H476" s="524"/>
    </row>
    <row r="477">
      <c r="H477" s="524"/>
    </row>
    <row r="478">
      <c r="H478" s="524"/>
    </row>
    <row r="479">
      <c r="H479" s="524"/>
    </row>
    <row r="480">
      <c r="H480" s="524"/>
    </row>
    <row r="481">
      <c r="H481" s="524"/>
    </row>
    <row r="482">
      <c r="H482" s="524"/>
    </row>
    <row r="483">
      <c r="H483" s="524"/>
    </row>
    <row r="484">
      <c r="H484" s="524"/>
    </row>
    <row r="485">
      <c r="H485" s="524"/>
    </row>
    <row r="486">
      <c r="H486" s="524"/>
    </row>
    <row r="487">
      <c r="H487" s="524"/>
    </row>
    <row r="488">
      <c r="H488" s="524"/>
    </row>
    <row r="489">
      <c r="H489" s="524"/>
    </row>
    <row r="490">
      <c r="H490" s="524"/>
    </row>
    <row r="491">
      <c r="H491" s="524"/>
    </row>
    <row r="492">
      <c r="H492" s="524"/>
    </row>
    <row r="493">
      <c r="H493" s="524"/>
    </row>
    <row r="494">
      <c r="H494" s="524"/>
    </row>
    <row r="495">
      <c r="H495" s="524"/>
    </row>
    <row r="496">
      <c r="H496" s="524"/>
    </row>
    <row r="497">
      <c r="H497" s="524"/>
    </row>
    <row r="498">
      <c r="H498" s="524"/>
    </row>
    <row r="499">
      <c r="H499" s="524"/>
    </row>
    <row r="500">
      <c r="H500" s="524"/>
    </row>
    <row r="501">
      <c r="H501" s="524"/>
    </row>
    <row r="502">
      <c r="H502" s="524"/>
    </row>
    <row r="503">
      <c r="H503" s="524"/>
    </row>
    <row r="504">
      <c r="H504" s="524"/>
    </row>
    <row r="505">
      <c r="H505" s="524"/>
    </row>
    <row r="506">
      <c r="H506" s="524"/>
    </row>
    <row r="507">
      <c r="H507" s="524"/>
    </row>
    <row r="508">
      <c r="H508" s="524"/>
    </row>
    <row r="509">
      <c r="H509" s="524"/>
    </row>
    <row r="510">
      <c r="H510" s="524"/>
    </row>
    <row r="511">
      <c r="H511" s="524"/>
    </row>
    <row r="512">
      <c r="H512" s="524"/>
    </row>
    <row r="513">
      <c r="H513" s="524"/>
    </row>
    <row r="514">
      <c r="H514" s="524"/>
    </row>
    <row r="515">
      <c r="H515" s="524"/>
    </row>
    <row r="516">
      <c r="H516" s="524"/>
    </row>
    <row r="517">
      <c r="H517" s="524"/>
    </row>
    <row r="518">
      <c r="H518" s="524"/>
    </row>
    <row r="519">
      <c r="H519" s="524"/>
    </row>
    <row r="520">
      <c r="H520" s="524"/>
    </row>
    <row r="521">
      <c r="H521" s="524"/>
    </row>
    <row r="522">
      <c r="H522" s="524"/>
    </row>
    <row r="523">
      <c r="H523" s="524"/>
    </row>
    <row r="524">
      <c r="H524" s="524"/>
    </row>
    <row r="525">
      <c r="H525" s="524"/>
    </row>
    <row r="526">
      <c r="H526" s="524"/>
    </row>
    <row r="527">
      <c r="H527" s="524"/>
    </row>
    <row r="528">
      <c r="H528" s="524"/>
    </row>
    <row r="529">
      <c r="H529" s="524"/>
    </row>
    <row r="530">
      <c r="H530" s="524"/>
    </row>
    <row r="531">
      <c r="H531" s="524"/>
    </row>
    <row r="532">
      <c r="H532" s="524"/>
    </row>
    <row r="533">
      <c r="H533" s="524"/>
    </row>
    <row r="534">
      <c r="H534" s="524"/>
    </row>
    <row r="535">
      <c r="H535" s="524"/>
    </row>
    <row r="536">
      <c r="H536" s="524"/>
    </row>
    <row r="537">
      <c r="H537" s="524"/>
    </row>
    <row r="538">
      <c r="H538" s="524"/>
    </row>
    <row r="539">
      <c r="H539" s="524"/>
    </row>
    <row r="540">
      <c r="H540" s="524"/>
    </row>
    <row r="541">
      <c r="H541" s="524"/>
    </row>
    <row r="542">
      <c r="H542" s="524"/>
    </row>
    <row r="543">
      <c r="H543" s="524"/>
    </row>
    <row r="544">
      <c r="H544" s="524"/>
    </row>
    <row r="545">
      <c r="H545" s="524"/>
    </row>
    <row r="546">
      <c r="H546" s="524"/>
    </row>
    <row r="547">
      <c r="H547" s="524"/>
    </row>
    <row r="548">
      <c r="H548" s="524"/>
    </row>
    <row r="549">
      <c r="H549" s="524"/>
    </row>
    <row r="550">
      <c r="H550" s="524"/>
    </row>
    <row r="551">
      <c r="H551" s="524"/>
    </row>
    <row r="552">
      <c r="H552" s="524"/>
    </row>
    <row r="553">
      <c r="H553" s="524"/>
    </row>
    <row r="554">
      <c r="H554" s="524"/>
    </row>
    <row r="555">
      <c r="H555" s="524"/>
    </row>
    <row r="556">
      <c r="H556" s="524"/>
    </row>
    <row r="557">
      <c r="H557" s="524"/>
    </row>
    <row r="558">
      <c r="H558" s="524"/>
    </row>
    <row r="559">
      <c r="H559" s="524"/>
    </row>
    <row r="560">
      <c r="H560" s="524"/>
    </row>
    <row r="561">
      <c r="H561" s="524"/>
    </row>
    <row r="562">
      <c r="H562" s="524"/>
    </row>
    <row r="563">
      <c r="H563" s="524"/>
    </row>
    <row r="564">
      <c r="H564" s="524"/>
    </row>
    <row r="565">
      <c r="H565" s="524"/>
    </row>
    <row r="566">
      <c r="H566" s="524"/>
    </row>
    <row r="567">
      <c r="H567" s="524"/>
    </row>
    <row r="568">
      <c r="H568" s="524"/>
    </row>
    <row r="569">
      <c r="H569" s="524"/>
    </row>
    <row r="570">
      <c r="H570" s="524"/>
    </row>
    <row r="571">
      <c r="H571" s="524"/>
    </row>
    <row r="572">
      <c r="H572" s="524"/>
    </row>
    <row r="573">
      <c r="H573" s="524"/>
    </row>
    <row r="574">
      <c r="H574" s="524"/>
    </row>
    <row r="575">
      <c r="H575" s="524"/>
    </row>
    <row r="576">
      <c r="H576" s="524"/>
    </row>
    <row r="577">
      <c r="H577" s="524"/>
    </row>
    <row r="578">
      <c r="H578" s="524"/>
    </row>
    <row r="579">
      <c r="H579" s="524"/>
    </row>
    <row r="580">
      <c r="H580" s="524"/>
    </row>
    <row r="581">
      <c r="H581" s="524"/>
    </row>
    <row r="582">
      <c r="H582" s="524"/>
    </row>
    <row r="583">
      <c r="H583" s="524"/>
    </row>
    <row r="584">
      <c r="H584" s="524"/>
    </row>
    <row r="585">
      <c r="H585" s="524"/>
    </row>
    <row r="586">
      <c r="H586" s="524"/>
    </row>
    <row r="587">
      <c r="H587" s="524"/>
    </row>
    <row r="588">
      <c r="H588" s="524"/>
    </row>
    <row r="589">
      <c r="H589" s="524"/>
    </row>
    <row r="590">
      <c r="H590" s="524"/>
    </row>
    <row r="591">
      <c r="H591" s="524"/>
    </row>
    <row r="592">
      <c r="H592" s="524"/>
    </row>
    <row r="593">
      <c r="H593" s="524"/>
    </row>
    <row r="594">
      <c r="H594" s="524"/>
    </row>
    <row r="595">
      <c r="H595" s="524"/>
    </row>
    <row r="596">
      <c r="H596" s="524"/>
    </row>
    <row r="597">
      <c r="H597" s="524"/>
    </row>
    <row r="598">
      <c r="H598" s="524"/>
    </row>
    <row r="599">
      <c r="H599" s="524"/>
    </row>
    <row r="600">
      <c r="H600" s="524"/>
    </row>
    <row r="601">
      <c r="H601" s="524"/>
    </row>
    <row r="602">
      <c r="H602" s="524"/>
    </row>
    <row r="603">
      <c r="H603" s="524"/>
    </row>
    <row r="604">
      <c r="H604" s="524"/>
    </row>
    <row r="605">
      <c r="H605" s="524"/>
    </row>
    <row r="606">
      <c r="H606" s="524"/>
    </row>
    <row r="607">
      <c r="H607" s="524"/>
    </row>
    <row r="608">
      <c r="H608" s="524"/>
    </row>
    <row r="609">
      <c r="H609" s="524"/>
    </row>
    <row r="610">
      <c r="H610" s="524"/>
    </row>
    <row r="611">
      <c r="H611" s="524"/>
    </row>
    <row r="612">
      <c r="H612" s="524"/>
    </row>
    <row r="613">
      <c r="H613" s="524"/>
    </row>
    <row r="614">
      <c r="H614" s="524"/>
    </row>
    <row r="615">
      <c r="H615" s="524"/>
    </row>
    <row r="616">
      <c r="H616" s="524"/>
    </row>
    <row r="617">
      <c r="H617" s="524"/>
    </row>
    <row r="618">
      <c r="H618" s="524"/>
    </row>
    <row r="619">
      <c r="H619" s="524"/>
    </row>
    <row r="620">
      <c r="H620" s="524"/>
    </row>
    <row r="621">
      <c r="H621" s="524"/>
    </row>
    <row r="622">
      <c r="H622" s="524"/>
    </row>
    <row r="623">
      <c r="H623" s="524"/>
    </row>
    <row r="624">
      <c r="H624" s="524"/>
    </row>
    <row r="625">
      <c r="H625" s="524"/>
    </row>
    <row r="626">
      <c r="H626" s="524"/>
    </row>
    <row r="627">
      <c r="H627" s="524"/>
    </row>
    <row r="628">
      <c r="H628" s="524"/>
    </row>
    <row r="629">
      <c r="H629" s="524"/>
    </row>
    <row r="630">
      <c r="H630" s="524"/>
    </row>
    <row r="631">
      <c r="H631" s="524"/>
    </row>
    <row r="632">
      <c r="H632" s="524"/>
    </row>
    <row r="633">
      <c r="H633" s="524"/>
    </row>
    <row r="634">
      <c r="H634" s="524"/>
    </row>
    <row r="635">
      <c r="H635" s="524"/>
    </row>
    <row r="636">
      <c r="H636" s="524"/>
    </row>
    <row r="637">
      <c r="H637" s="524"/>
    </row>
    <row r="638">
      <c r="H638" s="524"/>
    </row>
    <row r="639">
      <c r="H639" s="524"/>
    </row>
    <row r="640">
      <c r="H640" s="524"/>
    </row>
    <row r="641">
      <c r="H641" s="524"/>
    </row>
    <row r="642">
      <c r="H642" s="524"/>
    </row>
    <row r="643">
      <c r="H643" s="524"/>
    </row>
    <row r="644">
      <c r="H644" s="524"/>
    </row>
    <row r="645">
      <c r="H645" s="524"/>
    </row>
    <row r="646">
      <c r="H646" s="524"/>
    </row>
    <row r="647">
      <c r="H647" s="524"/>
    </row>
    <row r="648">
      <c r="H648" s="524"/>
    </row>
    <row r="649">
      <c r="H649" s="524"/>
    </row>
    <row r="650">
      <c r="H650" s="524"/>
    </row>
    <row r="651">
      <c r="H651" s="524"/>
    </row>
    <row r="652">
      <c r="H652" s="524"/>
    </row>
    <row r="653">
      <c r="H653" s="524"/>
    </row>
    <row r="654">
      <c r="H654" s="524"/>
    </row>
    <row r="655">
      <c r="H655" s="524"/>
    </row>
    <row r="656">
      <c r="H656" s="524"/>
    </row>
    <row r="657">
      <c r="H657" s="524"/>
    </row>
    <row r="658">
      <c r="H658" s="524"/>
    </row>
    <row r="659">
      <c r="H659" s="524"/>
    </row>
    <row r="660">
      <c r="H660" s="524"/>
    </row>
    <row r="661">
      <c r="H661" s="524"/>
    </row>
    <row r="662">
      <c r="H662" s="524"/>
    </row>
    <row r="663">
      <c r="H663" s="524"/>
    </row>
    <row r="664">
      <c r="H664" s="524"/>
    </row>
    <row r="665">
      <c r="H665" s="524"/>
    </row>
    <row r="666">
      <c r="H666" s="524"/>
    </row>
    <row r="667">
      <c r="H667" s="524"/>
    </row>
    <row r="668">
      <c r="H668" s="524"/>
    </row>
    <row r="669">
      <c r="H669" s="524"/>
    </row>
    <row r="670">
      <c r="H670" s="524"/>
    </row>
    <row r="671">
      <c r="H671" s="524"/>
    </row>
    <row r="672">
      <c r="H672" s="524"/>
    </row>
    <row r="673">
      <c r="H673" s="524"/>
    </row>
    <row r="674">
      <c r="H674" s="524"/>
    </row>
    <row r="675">
      <c r="H675" s="524"/>
    </row>
    <row r="676">
      <c r="H676" s="524"/>
    </row>
    <row r="677">
      <c r="H677" s="524"/>
    </row>
    <row r="678">
      <c r="H678" s="524"/>
    </row>
    <row r="679">
      <c r="H679" s="524"/>
    </row>
    <row r="680">
      <c r="H680" s="524"/>
    </row>
    <row r="681">
      <c r="H681" s="524"/>
    </row>
    <row r="682">
      <c r="H682" s="524"/>
    </row>
    <row r="683">
      <c r="H683" s="524"/>
    </row>
    <row r="684">
      <c r="H684" s="524"/>
    </row>
    <row r="685">
      <c r="H685" s="524"/>
    </row>
    <row r="686">
      <c r="H686" s="524"/>
    </row>
    <row r="687">
      <c r="H687" s="524"/>
    </row>
    <row r="688">
      <c r="H688" s="524"/>
    </row>
    <row r="689">
      <c r="H689" s="524"/>
    </row>
    <row r="690">
      <c r="H690" s="524"/>
    </row>
    <row r="691">
      <c r="H691" s="524"/>
    </row>
    <row r="692">
      <c r="H692" s="524"/>
    </row>
    <row r="693">
      <c r="H693" s="524"/>
    </row>
    <row r="694">
      <c r="H694" s="524"/>
    </row>
    <row r="695">
      <c r="H695" s="524"/>
    </row>
    <row r="696">
      <c r="H696" s="524"/>
    </row>
    <row r="697">
      <c r="H697" s="524"/>
    </row>
    <row r="698">
      <c r="H698" s="524"/>
    </row>
    <row r="699">
      <c r="H699" s="524"/>
    </row>
    <row r="700">
      <c r="H700" s="524"/>
    </row>
    <row r="701">
      <c r="H701" s="524"/>
    </row>
    <row r="702">
      <c r="H702" s="524"/>
    </row>
    <row r="703">
      <c r="H703" s="524"/>
    </row>
    <row r="704">
      <c r="H704" s="524"/>
    </row>
    <row r="705">
      <c r="H705" s="524"/>
    </row>
    <row r="706">
      <c r="H706" s="524"/>
    </row>
    <row r="707">
      <c r="H707" s="524"/>
    </row>
    <row r="708">
      <c r="H708" s="524"/>
    </row>
    <row r="709">
      <c r="H709" s="524"/>
    </row>
    <row r="710">
      <c r="H710" s="524"/>
    </row>
    <row r="711">
      <c r="H711" s="524"/>
    </row>
    <row r="712">
      <c r="H712" s="524"/>
    </row>
    <row r="713">
      <c r="H713" s="524"/>
    </row>
    <row r="714">
      <c r="H714" s="524"/>
    </row>
    <row r="715">
      <c r="H715" s="524"/>
    </row>
    <row r="716">
      <c r="H716" s="524"/>
    </row>
    <row r="717">
      <c r="H717" s="524"/>
    </row>
    <row r="718">
      <c r="H718" s="524"/>
    </row>
    <row r="719">
      <c r="H719" s="524"/>
    </row>
    <row r="720">
      <c r="H720" s="524"/>
    </row>
    <row r="721">
      <c r="H721" s="524"/>
    </row>
    <row r="722">
      <c r="H722" s="524"/>
    </row>
    <row r="723">
      <c r="H723" s="524"/>
    </row>
    <row r="724">
      <c r="H724" s="524"/>
    </row>
    <row r="725">
      <c r="H725" s="524"/>
    </row>
    <row r="726">
      <c r="H726" s="524"/>
    </row>
    <row r="727">
      <c r="H727" s="524"/>
    </row>
    <row r="728">
      <c r="H728" s="524"/>
    </row>
    <row r="729">
      <c r="H729" s="524"/>
    </row>
    <row r="730">
      <c r="H730" s="524"/>
    </row>
    <row r="731">
      <c r="H731" s="524"/>
    </row>
    <row r="732">
      <c r="H732" s="524"/>
    </row>
    <row r="733">
      <c r="H733" s="524"/>
    </row>
    <row r="734">
      <c r="H734" s="524"/>
    </row>
    <row r="735">
      <c r="H735" s="524"/>
    </row>
    <row r="736">
      <c r="H736" s="524"/>
    </row>
    <row r="737">
      <c r="H737" s="524"/>
    </row>
    <row r="738">
      <c r="H738" s="524"/>
    </row>
    <row r="739">
      <c r="H739" s="524"/>
    </row>
    <row r="740">
      <c r="H740" s="524"/>
    </row>
    <row r="741">
      <c r="H741" s="524"/>
    </row>
    <row r="742">
      <c r="H742" s="524"/>
    </row>
    <row r="743">
      <c r="H743" s="524"/>
    </row>
    <row r="744">
      <c r="H744" s="524"/>
    </row>
    <row r="745">
      <c r="H745" s="524"/>
    </row>
    <row r="746">
      <c r="H746" s="524"/>
    </row>
    <row r="747">
      <c r="H747" s="524"/>
    </row>
    <row r="748">
      <c r="H748" s="524"/>
    </row>
    <row r="749">
      <c r="H749" s="524"/>
    </row>
    <row r="750">
      <c r="H750" s="524"/>
    </row>
    <row r="751">
      <c r="H751" s="524"/>
    </row>
    <row r="752">
      <c r="H752" s="524"/>
    </row>
    <row r="753">
      <c r="H753" s="524"/>
    </row>
    <row r="754">
      <c r="H754" s="524"/>
    </row>
    <row r="755">
      <c r="H755" s="524"/>
    </row>
    <row r="756">
      <c r="H756" s="524"/>
    </row>
    <row r="757">
      <c r="H757" s="524"/>
    </row>
    <row r="758">
      <c r="H758" s="524"/>
    </row>
    <row r="759">
      <c r="H759" s="524"/>
    </row>
    <row r="760">
      <c r="H760" s="524"/>
    </row>
    <row r="761">
      <c r="H761" s="524"/>
    </row>
    <row r="762">
      <c r="H762" s="524"/>
    </row>
    <row r="763">
      <c r="H763" s="524"/>
    </row>
    <row r="764">
      <c r="H764" s="524"/>
    </row>
    <row r="765">
      <c r="H765" s="524"/>
    </row>
    <row r="766">
      <c r="H766" s="524"/>
    </row>
    <row r="767">
      <c r="H767" s="524"/>
    </row>
    <row r="768">
      <c r="H768" s="524"/>
    </row>
    <row r="769">
      <c r="H769" s="524"/>
    </row>
    <row r="770">
      <c r="H770" s="524"/>
    </row>
    <row r="771">
      <c r="H771" s="524"/>
    </row>
    <row r="772">
      <c r="H772" s="524"/>
    </row>
    <row r="773">
      <c r="H773" s="524"/>
    </row>
    <row r="774">
      <c r="H774" s="524"/>
    </row>
    <row r="775">
      <c r="H775" s="524"/>
    </row>
    <row r="776">
      <c r="H776" s="524"/>
    </row>
    <row r="777">
      <c r="H777" s="524"/>
    </row>
    <row r="778">
      <c r="H778" s="524"/>
    </row>
    <row r="779">
      <c r="H779" s="524"/>
    </row>
    <row r="780">
      <c r="H780" s="524"/>
    </row>
    <row r="781">
      <c r="H781" s="524"/>
    </row>
    <row r="782">
      <c r="H782" s="524"/>
    </row>
    <row r="783">
      <c r="H783" s="524"/>
    </row>
    <row r="784">
      <c r="H784" s="524"/>
    </row>
    <row r="785">
      <c r="H785" s="524"/>
    </row>
    <row r="786">
      <c r="H786" s="524"/>
    </row>
    <row r="787">
      <c r="H787" s="524"/>
    </row>
    <row r="788">
      <c r="H788" s="524"/>
    </row>
    <row r="789">
      <c r="H789" s="524"/>
    </row>
    <row r="790">
      <c r="H790" s="524"/>
    </row>
    <row r="791">
      <c r="H791" s="524"/>
    </row>
    <row r="792">
      <c r="H792" s="524"/>
    </row>
    <row r="793">
      <c r="H793" s="524"/>
    </row>
    <row r="794">
      <c r="H794" s="524"/>
    </row>
    <row r="795">
      <c r="H795" s="524"/>
    </row>
    <row r="796">
      <c r="H796" s="524"/>
    </row>
    <row r="797">
      <c r="H797" s="524"/>
    </row>
    <row r="798">
      <c r="H798" s="524"/>
    </row>
    <row r="799">
      <c r="H799" s="524"/>
    </row>
    <row r="800">
      <c r="H800" s="524"/>
    </row>
    <row r="801">
      <c r="H801" s="524"/>
    </row>
    <row r="802">
      <c r="H802" s="524"/>
    </row>
    <row r="803">
      <c r="H803" s="524"/>
    </row>
    <row r="804">
      <c r="H804" s="524"/>
    </row>
    <row r="805">
      <c r="H805" s="524"/>
    </row>
    <row r="806">
      <c r="H806" s="524"/>
    </row>
    <row r="807">
      <c r="H807" s="524"/>
    </row>
    <row r="808">
      <c r="H808" s="524"/>
    </row>
    <row r="809">
      <c r="H809" s="524"/>
    </row>
    <row r="810">
      <c r="H810" s="524"/>
    </row>
    <row r="811">
      <c r="H811" s="524"/>
    </row>
    <row r="812">
      <c r="H812" s="524"/>
    </row>
    <row r="813">
      <c r="H813" s="524"/>
    </row>
    <row r="814">
      <c r="H814" s="524"/>
    </row>
    <row r="815">
      <c r="H815" s="524"/>
    </row>
    <row r="816">
      <c r="H816" s="524"/>
    </row>
    <row r="817">
      <c r="H817" s="524"/>
    </row>
    <row r="818">
      <c r="H818" s="524"/>
    </row>
    <row r="819">
      <c r="H819" s="524"/>
    </row>
    <row r="820">
      <c r="H820" s="524"/>
    </row>
    <row r="821">
      <c r="H821" s="524"/>
    </row>
    <row r="822">
      <c r="H822" s="524"/>
    </row>
    <row r="823">
      <c r="H823" s="524"/>
    </row>
    <row r="824">
      <c r="H824" s="524"/>
    </row>
    <row r="825">
      <c r="H825" s="524"/>
    </row>
    <row r="826">
      <c r="H826" s="524"/>
    </row>
    <row r="827">
      <c r="H827" s="524"/>
    </row>
    <row r="828">
      <c r="H828" s="524"/>
    </row>
    <row r="829">
      <c r="H829" s="524"/>
    </row>
    <row r="830">
      <c r="H830" s="524"/>
    </row>
    <row r="831">
      <c r="H831" s="524"/>
    </row>
    <row r="832">
      <c r="H832" s="524"/>
    </row>
    <row r="833">
      <c r="H833" s="524"/>
    </row>
    <row r="834">
      <c r="H834" s="524"/>
    </row>
    <row r="835">
      <c r="H835" s="524"/>
    </row>
    <row r="836">
      <c r="H836" s="524"/>
    </row>
    <row r="837">
      <c r="H837" s="524"/>
    </row>
    <row r="838">
      <c r="H838" s="524"/>
    </row>
    <row r="839">
      <c r="H839" s="524"/>
    </row>
    <row r="840">
      <c r="H840" s="524"/>
    </row>
    <row r="841">
      <c r="H841" s="524"/>
    </row>
    <row r="842">
      <c r="H842" s="524"/>
    </row>
    <row r="843">
      <c r="H843" s="524"/>
    </row>
    <row r="844">
      <c r="H844" s="524"/>
    </row>
    <row r="845">
      <c r="H845" s="524"/>
    </row>
    <row r="846">
      <c r="H846" s="52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3" max="3" width="22.0"/>
    <col customWidth="1" min="10" max="10" width="39.86"/>
  </cols>
  <sheetData>
    <row r="1">
      <c r="A1" s="76" t="s">
        <v>1</v>
      </c>
      <c r="B1" s="76" t="s">
        <v>2</v>
      </c>
      <c r="C1" s="76" t="s">
        <v>3</v>
      </c>
      <c r="D1" s="76" t="s">
        <v>4</v>
      </c>
      <c r="E1" s="76" t="s">
        <v>5</v>
      </c>
      <c r="F1" s="76" t="s">
        <v>6</v>
      </c>
      <c r="G1" s="76" t="s">
        <v>8</v>
      </c>
      <c r="H1" s="76" t="s">
        <v>9</v>
      </c>
      <c r="I1" s="76" t="s">
        <v>10</v>
      </c>
      <c r="J1" s="76" t="s">
        <v>11</v>
      </c>
      <c r="K1" s="76" t="s">
        <v>12</v>
      </c>
      <c r="L1" s="76" t="s">
        <v>13</v>
      </c>
      <c r="M1" s="76" t="s">
        <v>14</v>
      </c>
      <c r="N1" s="76" t="s">
        <v>15</v>
      </c>
      <c r="O1" s="76" t="s">
        <v>16</v>
      </c>
      <c r="P1" s="76" t="s">
        <v>17</v>
      </c>
      <c r="Q1" s="76" t="s">
        <v>18</v>
      </c>
      <c r="R1" s="76" t="s">
        <v>19</v>
      </c>
    </row>
    <row r="2">
      <c r="A2" s="92" t="s">
        <v>1404</v>
      </c>
      <c r="B2" s="92" t="s">
        <v>1405</v>
      </c>
      <c r="C2" s="94" t="s">
        <v>1406</v>
      </c>
      <c r="D2" s="95"/>
      <c r="E2" s="92" t="s">
        <v>1665</v>
      </c>
      <c r="F2" s="95"/>
      <c r="G2" s="92" t="s">
        <v>24</v>
      </c>
      <c r="H2" s="98" t="str">
        <f t="shared" ref="H2:H7" si="1">FLOOR((DATE(2014,12, 31)-I2)/365,1)</f>
        <v>16</v>
      </c>
      <c r="I2" s="99">
        <v>35907.0</v>
      </c>
      <c r="J2" s="92" t="s">
        <v>35</v>
      </c>
      <c r="K2" s="92">
        <v>125.0</v>
      </c>
      <c r="L2" s="92" t="s">
        <v>141</v>
      </c>
      <c r="M2" s="95"/>
      <c r="N2" s="92" t="s">
        <v>606</v>
      </c>
      <c r="O2" s="95"/>
      <c r="P2" s="95"/>
      <c r="Q2" s="92" t="s">
        <v>1411</v>
      </c>
      <c r="R2" s="94" t="s">
        <v>1412</v>
      </c>
      <c r="S2" s="95"/>
      <c r="T2" s="95"/>
      <c r="U2" s="95"/>
      <c r="V2" s="95"/>
      <c r="W2" s="95"/>
      <c r="X2" s="95"/>
      <c r="Y2" s="95"/>
      <c r="Z2" s="95"/>
      <c r="AA2" s="95"/>
      <c r="AB2" s="95"/>
    </row>
    <row r="3">
      <c r="A3" s="94" t="s">
        <v>1683</v>
      </c>
      <c r="B3" s="95"/>
      <c r="C3" s="95"/>
      <c r="D3" s="95"/>
      <c r="E3" s="92" t="s">
        <v>1665</v>
      </c>
      <c r="F3" s="95"/>
      <c r="G3" s="92" t="s">
        <v>39</v>
      </c>
      <c r="H3" s="101" t="str">
        <f t="shared" si="1"/>
        <v>7</v>
      </c>
      <c r="I3" s="99">
        <v>39176.0</v>
      </c>
      <c r="J3" s="95"/>
      <c r="K3" s="92">
        <v>50.0</v>
      </c>
      <c r="L3" s="92" t="s">
        <v>78</v>
      </c>
      <c r="M3" s="95"/>
      <c r="N3" s="92" t="s">
        <v>606</v>
      </c>
      <c r="O3" s="95"/>
      <c r="P3" s="95"/>
      <c r="Q3" s="95"/>
      <c r="R3" s="95"/>
      <c r="S3" s="95"/>
      <c r="T3" s="95"/>
      <c r="U3" s="95"/>
      <c r="V3" s="95"/>
      <c r="W3" s="95"/>
      <c r="X3" s="95"/>
      <c r="Y3" s="95"/>
      <c r="Z3" s="95"/>
      <c r="AA3" s="95"/>
      <c r="AB3" s="95"/>
    </row>
    <row r="4">
      <c r="A4" s="94" t="s">
        <v>1694</v>
      </c>
      <c r="B4" s="95"/>
      <c r="C4" s="95"/>
      <c r="D4" s="95"/>
      <c r="E4" s="92" t="s">
        <v>1665</v>
      </c>
      <c r="F4" s="95"/>
      <c r="G4" s="92" t="s">
        <v>1695</v>
      </c>
      <c r="H4" s="98" t="str">
        <f t="shared" si="1"/>
        <v>7</v>
      </c>
      <c r="I4" s="99">
        <v>39142.0</v>
      </c>
      <c r="J4" s="95"/>
      <c r="K4" s="92">
        <v>50.0</v>
      </c>
      <c r="L4" s="92" t="s">
        <v>97</v>
      </c>
      <c r="M4" s="95"/>
      <c r="N4" s="92" t="s">
        <v>606</v>
      </c>
      <c r="O4" s="95"/>
      <c r="P4" s="95"/>
      <c r="Q4" s="95"/>
      <c r="R4" s="95"/>
      <c r="S4" s="95"/>
      <c r="T4" s="95"/>
      <c r="U4" s="95"/>
      <c r="V4" s="95"/>
      <c r="W4" s="95"/>
      <c r="X4" s="95"/>
      <c r="Y4" s="95"/>
      <c r="Z4" s="95"/>
      <c r="AA4" s="95"/>
      <c r="AB4" s="95"/>
    </row>
    <row r="5">
      <c r="A5" s="105" t="s">
        <v>1516</v>
      </c>
      <c r="B5" s="92" t="s">
        <v>1726</v>
      </c>
      <c r="C5" s="95"/>
      <c r="D5" s="95"/>
      <c r="E5" s="92" t="s">
        <v>1665</v>
      </c>
      <c r="F5" s="95"/>
      <c r="G5" s="92" t="s">
        <v>39</v>
      </c>
      <c r="H5" s="95" t="str">
        <f t="shared" si="1"/>
        <v>9</v>
      </c>
      <c r="I5" s="107">
        <v>38609.0</v>
      </c>
      <c r="J5" s="95"/>
      <c r="K5" s="105" t="s">
        <v>1752</v>
      </c>
      <c r="L5" s="105" t="s">
        <v>1753</v>
      </c>
      <c r="M5" s="95"/>
      <c r="N5" s="95"/>
      <c r="O5" s="95"/>
      <c r="P5" s="95"/>
      <c r="Q5" s="95"/>
      <c r="R5" s="95"/>
      <c r="S5" s="95"/>
      <c r="T5" s="95"/>
      <c r="U5" s="95"/>
      <c r="V5" s="95"/>
      <c r="W5" s="95"/>
      <c r="X5" s="95"/>
      <c r="Y5" s="95"/>
      <c r="Z5" s="95"/>
      <c r="AA5" s="95"/>
      <c r="AB5" s="95"/>
    </row>
    <row r="6">
      <c r="A6" s="105" t="s">
        <v>1516</v>
      </c>
      <c r="B6" s="92" t="s">
        <v>862</v>
      </c>
      <c r="C6" s="95"/>
      <c r="D6" s="95"/>
      <c r="E6" s="92" t="s">
        <v>1665</v>
      </c>
      <c r="F6" s="95"/>
      <c r="G6" s="92" t="s">
        <v>39</v>
      </c>
      <c r="H6" s="95" t="str">
        <f t="shared" si="1"/>
        <v>7</v>
      </c>
      <c r="I6" s="107">
        <v>39279.0</v>
      </c>
      <c r="J6" s="95"/>
      <c r="K6" s="105" t="s">
        <v>1762</v>
      </c>
      <c r="L6" s="105" t="s">
        <v>1518</v>
      </c>
      <c r="M6" s="95"/>
      <c r="N6" s="95"/>
      <c r="O6" s="95"/>
      <c r="P6" s="95"/>
      <c r="Q6" s="95"/>
      <c r="R6" s="95"/>
      <c r="S6" s="95"/>
      <c r="T6" s="95"/>
      <c r="U6" s="95"/>
      <c r="V6" s="95"/>
      <c r="W6" s="95"/>
      <c r="X6" s="95"/>
      <c r="Y6" s="95"/>
      <c r="Z6" s="95"/>
      <c r="AA6" s="95"/>
      <c r="AB6" s="95"/>
    </row>
    <row r="7">
      <c r="A7" s="105" t="s">
        <v>1343</v>
      </c>
      <c r="B7" s="92" t="s">
        <v>326</v>
      </c>
      <c r="C7" s="95"/>
      <c r="D7" s="95"/>
      <c r="E7" s="92" t="s">
        <v>1665</v>
      </c>
      <c r="F7" s="95"/>
      <c r="G7" s="92" t="s">
        <v>39</v>
      </c>
      <c r="H7" s="95" t="str">
        <f t="shared" si="1"/>
        <v>20</v>
      </c>
      <c r="I7" s="107">
        <v>34426.0</v>
      </c>
      <c r="J7" s="95"/>
      <c r="K7" s="92">
        <v>136.0</v>
      </c>
      <c r="L7" s="92" t="s">
        <v>192</v>
      </c>
      <c r="M7" s="95"/>
      <c r="N7" s="92" t="s">
        <v>390</v>
      </c>
      <c r="O7" s="95"/>
      <c r="P7" s="95"/>
      <c r="Q7" s="95"/>
      <c r="R7" s="95"/>
      <c r="S7" s="95"/>
      <c r="T7" s="95"/>
      <c r="U7" s="95"/>
      <c r="V7" s="95"/>
      <c r="W7" s="95"/>
      <c r="X7" s="95"/>
      <c r="Y7" s="95"/>
      <c r="Z7" s="95"/>
      <c r="AA7" s="95"/>
      <c r="AB7" s="95"/>
    </row>
    <row r="8">
      <c r="A8" s="92" t="s">
        <v>1413</v>
      </c>
      <c r="B8" s="92" t="s">
        <v>317</v>
      </c>
      <c r="C8" s="94" t="s">
        <v>1416</v>
      </c>
      <c r="D8" s="95"/>
      <c r="E8" s="92" t="s">
        <v>1665</v>
      </c>
      <c r="F8" s="95"/>
      <c r="G8" s="92" t="s">
        <v>39</v>
      </c>
      <c r="H8" s="92">
        <v>8.0</v>
      </c>
      <c r="I8" s="99">
        <v>38615.0</v>
      </c>
      <c r="J8" s="92" t="s">
        <v>1421</v>
      </c>
      <c r="K8" s="92">
        <v>56.0</v>
      </c>
      <c r="L8" s="92" t="s">
        <v>115</v>
      </c>
      <c r="M8" s="95"/>
      <c r="N8" s="92" t="s">
        <v>606</v>
      </c>
      <c r="O8" s="95"/>
      <c r="P8" s="95"/>
      <c r="Q8" s="95"/>
      <c r="R8" s="95"/>
      <c r="S8" s="95"/>
      <c r="T8" s="95"/>
      <c r="U8" s="95"/>
      <c r="V8" s="95"/>
      <c r="W8" s="95"/>
      <c r="X8" s="95"/>
      <c r="Y8" s="95"/>
      <c r="Z8" s="95"/>
      <c r="AA8" s="95"/>
      <c r="AB8" s="95"/>
    </row>
    <row r="9">
      <c r="A9" s="94" t="s">
        <v>1773</v>
      </c>
      <c r="B9" s="95"/>
      <c r="C9" s="95"/>
      <c r="D9" s="95"/>
      <c r="E9" s="92" t="s">
        <v>1665</v>
      </c>
      <c r="F9" s="95"/>
      <c r="G9" s="92" t="s">
        <v>39</v>
      </c>
      <c r="H9" s="98" t="str">
        <f t="shared" ref="H9:H26" si="2">FLOOR((DATE(2014,12, 31)-I9)/365,1)</f>
        <v>12</v>
      </c>
      <c r="I9" s="99">
        <v>37575.0</v>
      </c>
      <c r="J9" s="95"/>
      <c r="K9" s="92">
        <v>90.0</v>
      </c>
      <c r="L9" s="92" t="s">
        <v>298</v>
      </c>
      <c r="M9" s="95"/>
      <c r="N9" s="92" t="s">
        <v>606</v>
      </c>
      <c r="O9" s="95"/>
      <c r="P9" s="95"/>
      <c r="Q9" s="95"/>
      <c r="R9" s="95"/>
      <c r="S9" s="95"/>
      <c r="T9" s="95"/>
      <c r="U9" s="95"/>
      <c r="V9" s="95"/>
      <c r="W9" s="95"/>
      <c r="X9" s="95"/>
      <c r="Y9" s="95"/>
      <c r="Z9" s="95"/>
      <c r="AA9" s="95"/>
      <c r="AB9" s="95"/>
    </row>
    <row r="10">
      <c r="A10" s="92" t="s">
        <v>1437</v>
      </c>
      <c r="B10" s="92" t="s">
        <v>1438</v>
      </c>
      <c r="C10" s="94" t="s">
        <v>1439</v>
      </c>
      <c r="D10" s="95"/>
      <c r="E10" s="92" t="s">
        <v>1665</v>
      </c>
      <c r="F10" s="95"/>
      <c r="G10" s="92" t="s">
        <v>39</v>
      </c>
      <c r="H10" s="98" t="str">
        <f t="shared" si="2"/>
        <v>6</v>
      </c>
      <c r="I10" s="99">
        <v>39690.0</v>
      </c>
      <c r="J10" s="92" t="s">
        <v>1440</v>
      </c>
      <c r="K10" s="92">
        <v>45.0</v>
      </c>
      <c r="L10" s="92" t="s">
        <v>169</v>
      </c>
      <c r="M10" s="95"/>
      <c r="N10" s="105" t="s">
        <v>1441</v>
      </c>
      <c r="O10" s="95"/>
      <c r="P10" s="92" t="s">
        <v>1443</v>
      </c>
      <c r="Q10" s="92" t="s">
        <v>1444</v>
      </c>
      <c r="R10" s="94" t="s">
        <v>1446</v>
      </c>
      <c r="S10" s="95"/>
      <c r="T10" s="95"/>
      <c r="U10" s="95"/>
      <c r="V10" s="95"/>
      <c r="W10" s="95"/>
      <c r="X10" s="95"/>
      <c r="Y10" s="95"/>
      <c r="Z10" s="95"/>
      <c r="AA10" s="95"/>
      <c r="AB10" s="95"/>
    </row>
    <row r="11">
      <c r="A11" s="92" t="s">
        <v>1425</v>
      </c>
      <c r="B11" s="92" t="s">
        <v>1426</v>
      </c>
      <c r="C11" s="94" t="s">
        <v>1427</v>
      </c>
      <c r="D11" s="95"/>
      <c r="E11" s="92" t="s">
        <v>1665</v>
      </c>
      <c r="F11" s="95"/>
      <c r="G11" s="92" t="s">
        <v>39</v>
      </c>
      <c r="H11" s="98" t="str">
        <f t="shared" si="2"/>
        <v>14</v>
      </c>
      <c r="I11" s="99">
        <v>36718.0</v>
      </c>
      <c r="J11" s="92" t="s">
        <v>1183</v>
      </c>
      <c r="K11" s="92">
        <v>140.0</v>
      </c>
      <c r="L11" s="92" t="s">
        <v>1429</v>
      </c>
      <c r="M11" s="95"/>
      <c r="N11" s="92" t="s">
        <v>1431</v>
      </c>
      <c r="O11" s="95"/>
      <c r="P11" s="92" t="s">
        <v>1433</v>
      </c>
      <c r="Q11" s="92" t="s">
        <v>1434</v>
      </c>
      <c r="R11" s="94" t="s">
        <v>1435</v>
      </c>
      <c r="S11" s="95"/>
      <c r="T11" s="95"/>
      <c r="U11" s="95"/>
      <c r="V11" s="95"/>
      <c r="W11" s="95"/>
      <c r="X11" s="95"/>
      <c r="Y11" s="95"/>
      <c r="Z11" s="95"/>
      <c r="AA11" s="95"/>
      <c r="AB11" s="95"/>
    </row>
    <row r="12">
      <c r="A12" s="94" t="s">
        <v>1806</v>
      </c>
      <c r="B12" s="95"/>
      <c r="C12" s="95"/>
      <c r="D12" s="95"/>
      <c r="E12" s="92" t="s">
        <v>1665</v>
      </c>
      <c r="F12" s="95"/>
      <c r="G12" s="92" t="s">
        <v>39</v>
      </c>
      <c r="H12" s="98" t="str">
        <f t="shared" si="2"/>
        <v>12</v>
      </c>
      <c r="I12" s="99">
        <v>37345.0</v>
      </c>
      <c r="J12" s="95"/>
      <c r="K12" s="92">
        <v>79.0</v>
      </c>
      <c r="L12" s="92" t="s">
        <v>343</v>
      </c>
      <c r="M12" s="95"/>
      <c r="N12" s="92" t="s">
        <v>606</v>
      </c>
      <c r="O12" s="95"/>
      <c r="P12" s="95"/>
      <c r="Q12" s="95"/>
      <c r="R12" s="95"/>
      <c r="S12" s="95"/>
      <c r="T12" s="95"/>
      <c r="U12" s="95"/>
      <c r="V12" s="95"/>
      <c r="W12" s="95"/>
      <c r="X12" s="95"/>
      <c r="Y12" s="95"/>
      <c r="Z12" s="95"/>
      <c r="AA12" s="95"/>
      <c r="AB12" s="95"/>
    </row>
    <row r="13">
      <c r="A13" s="92" t="s">
        <v>1465</v>
      </c>
      <c r="B13" s="92" t="s">
        <v>1466</v>
      </c>
      <c r="C13" s="95"/>
      <c r="D13" s="95"/>
      <c r="E13" s="92" t="s">
        <v>1810</v>
      </c>
      <c r="F13" s="95"/>
      <c r="G13" s="92" t="s">
        <v>24</v>
      </c>
      <c r="H13" s="98" t="str">
        <f t="shared" si="2"/>
        <v>12</v>
      </c>
      <c r="I13" s="107">
        <v>37414.0</v>
      </c>
      <c r="J13" s="92" t="s">
        <v>1183</v>
      </c>
      <c r="K13" s="95"/>
      <c r="L13" s="92" t="s">
        <v>49</v>
      </c>
      <c r="M13" s="95"/>
      <c r="N13" s="105" t="s">
        <v>901</v>
      </c>
      <c r="O13" s="95"/>
      <c r="P13" s="95"/>
      <c r="Q13" s="95"/>
      <c r="R13" s="95"/>
      <c r="S13" s="95"/>
      <c r="T13" s="95"/>
      <c r="U13" s="95"/>
      <c r="V13" s="95"/>
      <c r="W13" s="95"/>
      <c r="X13" s="95"/>
      <c r="Y13" s="95"/>
      <c r="Z13" s="95"/>
      <c r="AA13" s="95"/>
      <c r="AB13" s="95"/>
    </row>
    <row r="14">
      <c r="A14" s="105" t="s">
        <v>861</v>
      </c>
      <c r="B14" s="105" t="s">
        <v>1473</v>
      </c>
      <c r="C14" s="95"/>
      <c r="D14" s="95"/>
      <c r="E14" s="92" t="s">
        <v>1810</v>
      </c>
      <c r="F14" s="95"/>
      <c r="G14" s="92" t="s">
        <v>24</v>
      </c>
      <c r="H14" s="98" t="str">
        <f t="shared" si="2"/>
        <v>14</v>
      </c>
      <c r="I14" s="107">
        <v>36626.0</v>
      </c>
      <c r="J14" s="92" t="s">
        <v>1183</v>
      </c>
      <c r="K14" s="95"/>
      <c r="L14" s="92" t="s">
        <v>1429</v>
      </c>
      <c r="M14" s="95"/>
      <c r="N14" s="105" t="s">
        <v>901</v>
      </c>
      <c r="O14" s="95"/>
      <c r="P14" s="95"/>
      <c r="Q14" s="95"/>
      <c r="R14" s="95"/>
      <c r="S14" s="95"/>
      <c r="T14" s="95"/>
      <c r="U14" s="95"/>
      <c r="V14" s="95"/>
      <c r="W14" s="95"/>
      <c r="X14" s="95"/>
      <c r="Y14" s="95"/>
      <c r="Z14" s="95"/>
      <c r="AA14" s="95"/>
      <c r="AB14" s="95"/>
    </row>
    <row r="15">
      <c r="A15" s="92" t="s">
        <v>1823</v>
      </c>
      <c r="B15" s="92" t="s">
        <v>1051</v>
      </c>
      <c r="C15" s="94" t="s">
        <v>1824</v>
      </c>
      <c r="D15" s="95"/>
      <c r="E15" s="95"/>
      <c r="F15" s="95"/>
      <c r="G15" s="92" t="s">
        <v>24</v>
      </c>
      <c r="H15" s="98" t="str">
        <f t="shared" si="2"/>
        <v>10</v>
      </c>
      <c r="I15" s="107">
        <v>38303.0</v>
      </c>
      <c r="J15" s="92" t="s">
        <v>35</v>
      </c>
      <c r="K15" s="92">
        <v>64.0</v>
      </c>
      <c r="L15" s="92" t="s">
        <v>1747</v>
      </c>
      <c r="M15" s="95"/>
      <c r="N15" s="92" t="s">
        <v>818</v>
      </c>
      <c r="O15" s="95"/>
      <c r="P15" s="95"/>
      <c r="Q15" s="92" t="s">
        <v>1830</v>
      </c>
      <c r="R15" s="94" t="s">
        <v>1831</v>
      </c>
      <c r="S15" s="95"/>
      <c r="T15" s="95"/>
      <c r="U15" s="95"/>
      <c r="V15" s="95"/>
      <c r="W15" s="95"/>
      <c r="X15" s="95"/>
      <c r="Y15" s="95"/>
      <c r="Z15" s="95"/>
      <c r="AA15" s="95"/>
      <c r="AB15" s="95"/>
    </row>
    <row r="16">
      <c r="A16" s="92" t="s">
        <v>1832</v>
      </c>
      <c r="B16" s="92" t="s">
        <v>1255</v>
      </c>
      <c r="C16" s="94" t="s">
        <v>1833</v>
      </c>
      <c r="D16" s="92" t="s">
        <v>1834</v>
      </c>
      <c r="E16" s="95"/>
      <c r="F16" s="95"/>
      <c r="G16" s="92" t="s">
        <v>24</v>
      </c>
      <c r="H16" s="98" t="str">
        <f t="shared" si="2"/>
        <v>14</v>
      </c>
      <c r="I16" s="107">
        <v>36674.0</v>
      </c>
      <c r="J16" s="92" t="s">
        <v>35</v>
      </c>
      <c r="K16" s="92">
        <v>120.0</v>
      </c>
      <c r="L16" s="92" t="s">
        <v>49</v>
      </c>
      <c r="M16" s="95"/>
      <c r="N16" s="105" t="s">
        <v>471</v>
      </c>
      <c r="O16" s="95"/>
      <c r="P16" s="92" t="s">
        <v>1843</v>
      </c>
      <c r="Q16" s="92" t="s">
        <v>1844</v>
      </c>
      <c r="R16" s="94" t="s">
        <v>1845</v>
      </c>
      <c r="S16" s="95"/>
      <c r="T16" s="95"/>
      <c r="U16" s="95"/>
      <c r="V16" s="95"/>
      <c r="W16" s="95"/>
      <c r="X16" s="95"/>
      <c r="Y16" s="95"/>
      <c r="Z16" s="95"/>
      <c r="AA16" s="95"/>
      <c r="AB16" s="95"/>
    </row>
    <row r="17">
      <c r="A17" s="105" t="s">
        <v>1846</v>
      </c>
      <c r="B17" s="92" t="s">
        <v>1847</v>
      </c>
      <c r="C17" s="122" t="s">
        <v>1848</v>
      </c>
      <c r="D17" s="95"/>
      <c r="E17" s="95"/>
      <c r="F17" s="95"/>
      <c r="G17" s="92" t="s">
        <v>24</v>
      </c>
      <c r="H17" s="98" t="str">
        <f t="shared" si="2"/>
        <v>7</v>
      </c>
      <c r="I17" s="99">
        <v>39098.0</v>
      </c>
      <c r="J17" s="92" t="s">
        <v>1421</v>
      </c>
      <c r="K17" s="92">
        <v>70.0</v>
      </c>
      <c r="L17" s="92" t="s">
        <v>26</v>
      </c>
      <c r="M17" s="95"/>
      <c r="N17" s="92" t="s">
        <v>606</v>
      </c>
      <c r="O17" s="95"/>
      <c r="P17" s="95"/>
      <c r="Q17" s="92" t="s">
        <v>1871</v>
      </c>
      <c r="R17" s="94" t="s">
        <v>1872</v>
      </c>
      <c r="S17" s="95"/>
      <c r="T17" s="95"/>
      <c r="U17" s="95"/>
      <c r="V17" s="95"/>
      <c r="W17" s="95"/>
      <c r="X17" s="95"/>
      <c r="Y17" s="95"/>
      <c r="Z17" s="95"/>
      <c r="AA17" s="95"/>
      <c r="AB17" s="95"/>
    </row>
    <row r="18">
      <c r="A18" s="92" t="s">
        <v>1823</v>
      </c>
      <c r="B18" s="92" t="s">
        <v>1877</v>
      </c>
      <c r="C18" s="94" t="s">
        <v>1824</v>
      </c>
      <c r="D18" s="95"/>
      <c r="E18" s="95"/>
      <c r="F18" s="95"/>
      <c r="G18" s="92" t="s">
        <v>39</v>
      </c>
      <c r="H18" s="98" t="str">
        <f t="shared" si="2"/>
        <v>14</v>
      </c>
      <c r="I18" s="107">
        <v>36861.0</v>
      </c>
      <c r="J18" s="92" t="s">
        <v>35</v>
      </c>
      <c r="K18" s="92">
        <v>133.0</v>
      </c>
      <c r="L18" s="92" t="s">
        <v>1277</v>
      </c>
      <c r="M18" s="95"/>
      <c r="N18" s="92" t="s">
        <v>818</v>
      </c>
      <c r="O18" s="95"/>
      <c r="P18" s="95"/>
      <c r="Q18" s="92" t="s">
        <v>1830</v>
      </c>
      <c r="R18" s="94" t="s">
        <v>1831</v>
      </c>
      <c r="S18" s="95"/>
      <c r="T18" s="95"/>
      <c r="U18" s="95"/>
      <c r="V18" s="95"/>
      <c r="W18" s="95"/>
      <c r="X18" s="95"/>
      <c r="Y18" s="95"/>
      <c r="Z18" s="95"/>
      <c r="AA18" s="95"/>
      <c r="AB18" s="95"/>
    </row>
    <row r="19">
      <c r="A19" s="92" t="s">
        <v>1887</v>
      </c>
      <c r="B19" s="92" t="s">
        <v>1888</v>
      </c>
      <c r="C19" s="122" t="s">
        <v>1889</v>
      </c>
      <c r="D19" s="95"/>
      <c r="E19" s="95"/>
      <c r="F19" s="95"/>
      <c r="G19" s="92" t="s">
        <v>39</v>
      </c>
      <c r="H19" s="98" t="str">
        <f t="shared" si="2"/>
        <v>11</v>
      </c>
      <c r="I19" s="107">
        <v>37877.0</v>
      </c>
      <c r="J19" s="92" t="s">
        <v>1421</v>
      </c>
      <c r="K19" s="92">
        <v>59.0</v>
      </c>
      <c r="L19" s="92" t="s">
        <v>141</v>
      </c>
      <c r="M19" s="95"/>
      <c r="N19" s="105" t="s">
        <v>1238</v>
      </c>
      <c r="O19" s="95"/>
      <c r="P19" s="95"/>
      <c r="Q19" s="92" t="s">
        <v>1895</v>
      </c>
      <c r="R19" s="94" t="s">
        <v>1896</v>
      </c>
      <c r="S19" s="95"/>
      <c r="T19" s="95"/>
      <c r="U19" s="95"/>
      <c r="V19" s="95"/>
      <c r="W19" s="95"/>
      <c r="X19" s="95"/>
      <c r="Y19" s="95"/>
      <c r="Z19" s="95"/>
      <c r="AA19" s="95"/>
      <c r="AB19" s="95"/>
    </row>
    <row r="20">
      <c r="A20" s="94" t="s">
        <v>1897</v>
      </c>
      <c r="B20" s="95"/>
      <c r="C20" s="94" t="s">
        <v>1416</v>
      </c>
      <c r="D20" s="95"/>
      <c r="E20" s="95"/>
      <c r="F20" s="95"/>
      <c r="G20" s="92" t="s">
        <v>39</v>
      </c>
      <c r="H20" s="98" t="str">
        <f t="shared" si="2"/>
        <v>13</v>
      </c>
      <c r="I20" s="99">
        <v>37090.0</v>
      </c>
      <c r="J20" s="95"/>
      <c r="K20" s="92">
        <v>155.0</v>
      </c>
      <c r="L20" s="92" t="s">
        <v>298</v>
      </c>
      <c r="M20" s="95"/>
      <c r="N20" s="92" t="s">
        <v>606</v>
      </c>
      <c r="O20" s="95"/>
      <c r="P20" s="95"/>
      <c r="Q20" s="95"/>
      <c r="R20" s="95"/>
      <c r="S20" s="95"/>
      <c r="T20" s="95"/>
      <c r="U20" s="95"/>
      <c r="V20" s="95"/>
      <c r="W20" s="95"/>
      <c r="X20" s="95"/>
      <c r="Y20" s="95"/>
      <c r="Z20" s="95"/>
      <c r="AA20" s="95"/>
      <c r="AB20" s="95"/>
    </row>
    <row r="21">
      <c r="A21" s="94" t="s">
        <v>1907</v>
      </c>
      <c r="B21" s="95"/>
      <c r="C21" s="94" t="s">
        <v>1416</v>
      </c>
      <c r="D21" s="95"/>
      <c r="E21" s="95"/>
      <c r="F21" s="95"/>
      <c r="G21" s="92" t="s">
        <v>39</v>
      </c>
      <c r="H21" s="98" t="str">
        <f t="shared" si="2"/>
        <v>11</v>
      </c>
      <c r="I21" s="99">
        <v>37973.0</v>
      </c>
      <c r="J21" s="95"/>
      <c r="K21" s="92">
        <v>75.0</v>
      </c>
      <c r="L21" s="92" t="s">
        <v>78</v>
      </c>
      <c r="M21" s="95"/>
      <c r="N21" s="92" t="s">
        <v>606</v>
      </c>
      <c r="O21" s="95"/>
      <c r="P21" s="95"/>
      <c r="Q21" s="95"/>
      <c r="R21" s="95"/>
      <c r="S21" s="95"/>
      <c r="T21" s="95"/>
      <c r="U21" s="95"/>
      <c r="V21" s="95"/>
      <c r="W21" s="95"/>
      <c r="X21" s="95"/>
      <c r="Y21" s="95"/>
      <c r="Z21" s="95"/>
      <c r="AA21" s="95"/>
      <c r="AB21" s="95"/>
    </row>
    <row r="22">
      <c r="A22" s="153" t="s">
        <v>1917</v>
      </c>
      <c r="B22" s="25" t="s">
        <v>2205</v>
      </c>
      <c r="C22" s="160" t="s">
        <v>1416</v>
      </c>
      <c r="D22" s="25" t="s">
        <v>2233</v>
      </c>
      <c r="G22" s="25" t="s">
        <v>39</v>
      </c>
      <c r="H22" s="29" t="str">
        <f t="shared" si="2"/>
        <v>10</v>
      </c>
      <c r="I22" s="162">
        <v>38058.0</v>
      </c>
      <c r="K22" s="25">
        <v>58.0</v>
      </c>
      <c r="L22" s="25" t="s">
        <v>49</v>
      </c>
      <c r="N22" s="168" t="s">
        <v>2245</v>
      </c>
      <c r="Q22" s="25" t="s">
        <v>2277</v>
      </c>
      <c r="R22" s="153" t="s">
        <v>2279</v>
      </c>
    </row>
    <row r="23">
      <c r="A23" s="170" t="s">
        <v>1846</v>
      </c>
      <c r="B23" s="179" t="s">
        <v>400</v>
      </c>
      <c r="C23" s="186" t="s">
        <v>1848</v>
      </c>
      <c r="D23" s="187"/>
      <c r="E23" s="187"/>
      <c r="F23" s="187"/>
      <c r="G23" s="179" t="s">
        <v>39</v>
      </c>
      <c r="H23" s="211" t="str">
        <f t="shared" si="2"/>
        <v>14</v>
      </c>
      <c r="I23" s="212">
        <v>36632.0</v>
      </c>
      <c r="J23" s="179" t="s">
        <v>1421</v>
      </c>
      <c r="K23" s="179">
        <v>108.0</v>
      </c>
      <c r="L23" s="179" t="s">
        <v>49</v>
      </c>
      <c r="M23" s="187"/>
      <c r="N23" s="179" t="s">
        <v>606</v>
      </c>
      <c r="O23" s="187"/>
      <c r="P23" s="187"/>
      <c r="Q23" s="179" t="s">
        <v>1871</v>
      </c>
      <c r="R23" s="218" t="s">
        <v>1872</v>
      </c>
      <c r="S23" s="187"/>
      <c r="T23" s="187"/>
      <c r="U23" s="187"/>
      <c r="V23" s="187"/>
      <c r="W23" s="187"/>
      <c r="X23" s="187"/>
      <c r="Y23" s="187"/>
      <c r="Z23" s="187"/>
      <c r="AA23" s="187"/>
      <c r="AB23" s="187"/>
    </row>
    <row r="24">
      <c r="A24" s="170" t="s">
        <v>1846</v>
      </c>
      <c r="B24" s="170" t="s">
        <v>2409</v>
      </c>
      <c r="C24" s="186" t="s">
        <v>1848</v>
      </c>
      <c r="D24" s="187"/>
      <c r="E24" s="187"/>
      <c r="F24" s="187"/>
      <c r="G24" s="179" t="s">
        <v>39</v>
      </c>
      <c r="H24" s="211" t="str">
        <f t="shared" si="2"/>
        <v>13</v>
      </c>
      <c r="I24" s="212">
        <v>37221.0</v>
      </c>
      <c r="J24" s="179" t="s">
        <v>1421</v>
      </c>
      <c r="K24" s="179">
        <v>97.0</v>
      </c>
      <c r="L24" s="179" t="s">
        <v>49</v>
      </c>
      <c r="M24" s="187"/>
      <c r="N24" s="179" t="s">
        <v>606</v>
      </c>
      <c r="O24" s="187"/>
      <c r="P24" s="187"/>
      <c r="Q24" s="179" t="s">
        <v>1871</v>
      </c>
      <c r="R24" s="218" t="s">
        <v>1872</v>
      </c>
      <c r="S24" s="187"/>
      <c r="T24" s="187"/>
      <c r="U24" s="187"/>
      <c r="V24" s="187"/>
      <c r="W24" s="187"/>
      <c r="X24" s="187"/>
      <c r="Y24" s="187"/>
      <c r="Z24" s="187"/>
      <c r="AA24" s="187"/>
      <c r="AB24" s="187"/>
    </row>
    <row r="25">
      <c r="A25" s="25" t="s">
        <v>1520</v>
      </c>
      <c r="B25" s="25" t="s">
        <v>1527</v>
      </c>
      <c r="C25" s="220" t="s">
        <v>1528</v>
      </c>
      <c r="D25" s="25" t="s">
        <v>2410</v>
      </c>
      <c r="G25" s="25" t="s">
        <v>24</v>
      </c>
      <c r="H25" s="29" t="str">
        <f t="shared" si="2"/>
        <v>22</v>
      </c>
      <c r="I25" s="256">
        <v>33748.0</v>
      </c>
      <c r="J25" s="25" t="s">
        <v>1632</v>
      </c>
      <c r="K25" s="25">
        <v>145.0</v>
      </c>
      <c r="L25" s="25" t="s">
        <v>141</v>
      </c>
      <c r="N25" s="25" t="s">
        <v>1633</v>
      </c>
      <c r="Q25" s="168" t="s">
        <v>1634</v>
      </c>
      <c r="R25" s="168" t="s">
        <v>1635</v>
      </c>
    </row>
    <row r="26">
      <c r="A26" s="153" t="s">
        <v>2500</v>
      </c>
      <c r="B26" s="25" t="s">
        <v>1722</v>
      </c>
      <c r="D26" s="25"/>
      <c r="G26" s="25" t="s">
        <v>39</v>
      </c>
      <c r="H26" s="29" t="str">
        <f t="shared" si="2"/>
        <v>23</v>
      </c>
      <c r="I26" s="162">
        <v>33284.0</v>
      </c>
      <c r="J26" s="25" t="s">
        <v>1632</v>
      </c>
      <c r="K26" s="25">
        <v>141.0</v>
      </c>
      <c r="L26" s="25" t="s">
        <v>141</v>
      </c>
    </row>
    <row r="27">
      <c r="A27" s="153"/>
      <c r="B27" s="25"/>
    </row>
    <row r="28">
      <c r="A28" s="153"/>
    </row>
    <row r="29">
      <c r="A29" s="153"/>
    </row>
    <row r="30">
      <c r="A30" s="153"/>
    </row>
    <row r="31">
      <c r="A31" s="153"/>
    </row>
    <row r="32">
      <c r="A32" s="153"/>
    </row>
    <row r="33">
      <c r="A33" s="153"/>
    </row>
    <row r="34">
      <c r="A34" s="15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0.71"/>
    <col customWidth="1" min="2" max="2" width="9.29"/>
    <col customWidth="1" min="3" max="3" width="4.71"/>
    <col customWidth="1" min="4" max="4" width="6.0"/>
    <col customWidth="1" min="5" max="5" width="7.57"/>
    <col customWidth="1" min="6" max="6" width="6.57"/>
    <col customWidth="1" min="7" max="7" width="6.0"/>
    <col customWidth="1" min="8" max="8" width="14.86"/>
    <col customWidth="1" min="9" max="9" width="16.43"/>
    <col hidden="1" min="10" max="10"/>
    <col customWidth="1" min="14" max="14" width="12.0"/>
  </cols>
  <sheetData>
    <row r="1" ht="35.25" customHeight="1">
      <c r="A1" s="48" t="s">
        <v>1167</v>
      </c>
      <c r="B1" s="50" t="s">
        <v>1183</v>
      </c>
      <c r="D1" s="65"/>
      <c r="E1" s="50" t="s">
        <v>1320</v>
      </c>
      <c r="G1" s="65"/>
      <c r="H1" s="66" t="s">
        <v>1331</v>
      </c>
      <c r="I1" s="67" t="s">
        <v>1342</v>
      </c>
      <c r="J1" s="68"/>
      <c r="K1" s="66" t="s">
        <v>1357</v>
      </c>
      <c r="L1" s="67" t="s">
        <v>1342</v>
      </c>
      <c r="M1" s="66" t="s">
        <v>1358</v>
      </c>
      <c r="N1" s="96" t="s">
        <v>1359</v>
      </c>
      <c r="O1" s="97"/>
      <c r="P1" s="97"/>
      <c r="Q1" s="97"/>
      <c r="R1" s="97"/>
      <c r="S1" s="97"/>
      <c r="T1" s="97"/>
      <c r="U1" s="97"/>
      <c r="V1" s="97"/>
      <c r="W1" s="97"/>
      <c r="X1" s="97"/>
      <c r="Y1" s="97"/>
      <c r="Z1" s="97"/>
    </row>
    <row r="2">
      <c r="A2" s="108"/>
      <c r="B2" s="109">
        <v>1.0</v>
      </c>
      <c r="C2" s="110">
        <v>2.0</v>
      </c>
      <c r="D2" s="111">
        <v>3.0</v>
      </c>
      <c r="E2" s="109">
        <v>1.0</v>
      </c>
      <c r="F2" s="110">
        <v>2.0</v>
      </c>
      <c r="G2" s="110">
        <v>3.0</v>
      </c>
      <c r="H2" s="130"/>
      <c r="J2" s="131"/>
      <c r="K2" s="132"/>
      <c r="L2" s="65"/>
      <c r="M2" s="132"/>
      <c r="O2" s="120"/>
      <c r="P2" s="120"/>
      <c r="Q2" s="120"/>
      <c r="R2" s="120"/>
      <c r="S2" s="120"/>
      <c r="T2" s="120"/>
      <c r="U2" s="120"/>
      <c r="V2" s="120"/>
      <c r="W2" s="120"/>
      <c r="X2" s="120"/>
      <c r="Y2" s="120"/>
      <c r="Z2" s="120"/>
    </row>
    <row r="3">
      <c r="A3" s="133" t="s">
        <v>1949</v>
      </c>
      <c r="B3" s="134"/>
      <c r="C3" s="135"/>
      <c r="D3" s="133"/>
      <c r="E3" s="134"/>
      <c r="F3" s="135">
        <v>1.0</v>
      </c>
      <c r="G3" s="135">
        <v>1.0</v>
      </c>
      <c r="H3" s="136" t="str">
        <f t="shared" ref="H3:H5" si="2">SUM(B3:D3)</f>
        <v>0</v>
      </c>
      <c r="I3" s="137" t="str">
        <f t="shared" ref="I3:I5" si="3">B3*3+C3*2+D3</f>
        <v>0</v>
      </c>
      <c r="J3" s="81"/>
      <c r="K3" s="136" t="str">
        <f t="shared" ref="K3:K5" si="4">SUM(E3:G3)</f>
        <v>2</v>
      </c>
      <c r="L3" s="138" t="str">
        <f t="shared" ref="L3:L5" si="5">E3*3+F3*2+G3</f>
        <v>3</v>
      </c>
      <c r="M3" s="136" t="str">
        <f t="shared" ref="M3:N3" si="1">H3+K3</f>
        <v>2</v>
      </c>
      <c r="N3" s="138" t="str">
        <f t="shared" si="1"/>
        <v>3</v>
      </c>
      <c r="O3" s="81"/>
      <c r="P3" s="81"/>
      <c r="Q3" s="81"/>
      <c r="R3" s="81"/>
      <c r="S3" s="81"/>
      <c r="T3" s="81"/>
      <c r="U3" s="81"/>
      <c r="V3" s="81"/>
      <c r="W3" s="81"/>
      <c r="X3" s="81"/>
      <c r="Y3" s="81"/>
      <c r="Z3" s="81"/>
    </row>
    <row r="4">
      <c r="A4" s="139" t="s">
        <v>1890</v>
      </c>
      <c r="B4" s="164">
        <v>2.0</v>
      </c>
      <c r="C4" s="25">
        <v>4.0</v>
      </c>
      <c r="D4" s="139">
        <v>4.0</v>
      </c>
      <c r="E4" s="164">
        <v>4.0</v>
      </c>
      <c r="F4" s="25">
        <v>4.0</v>
      </c>
      <c r="G4" s="25">
        <v>3.0</v>
      </c>
      <c r="H4" s="174" t="str">
        <f t="shared" si="2"/>
        <v>10</v>
      </c>
      <c r="I4" s="198" t="str">
        <f t="shared" si="3"/>
        <v>18</v>
      </c>
      <c r="K4" s="174" t="str">
        <f t="shared" si="4"/>
        <v>11</v>
      </c>
      <c r="L4" t="str">
        <f t="shared" si="5"/>
        <v>23</v>
      </c>
      <c r="M4" s="174" t="str">
        <f t="shared" ref="M4:N4" si="6">H4+K4</f>
        <v>21</v>
      </c>
      <c r="N4" t="str">
        <f t="shared" si="6"/>
        <v>41</v>
      </c>
    </row>
    <row r="5">
      <c r="A5" s="139" t="s">
        <v>2401</v>
      </c>
      <c r="B5" s="164">
        <v>2.0</v>
      </c>
      <c r="D5" s="139">
        <v>2.0</v>
      </c>
      <c r="E5" s="164">
        <v>3.0</v>
      </c>
      <c r="F5" s="25">
        <v>1.0</v>
      </c>
      <c r="G5" s="25">
        <v>1.0</v>
      </c>
      <c r="H5" s="174" t="str">
        <f t="shared" si="2"/>
        <v>4</v>
      </c>
      <c r="I5" s="198" t="str">
        <f t="shared" si="3"/>
        <v>8</v>
      </c>
      <c r="K5" s="174" t="str">
        <f t="shared" si="4"/>
        <v>5</v>
      </c>
      <c r="L5" t="str">
        <f t="shared" si="5"/>
        <v>12</v>
      </c>
      <c r="M5" s="174" t="str">
        <f t="shared" ref="M5:N5" si="7">H5+K5</f>
        <v>9</v>
      </c>
      <c r="N5" t="str">
        <f t="shared" si="7"/>
        <v>20</v>
      </c>
    </row>
    <row r="6">
      <c r="A6" s="139" t="s">
        <v>1482</v>
      </c>
      <c r="B6" s="164"/>
      <c r="C6" s="25"/>
      <c r="D6" s="139"/>
      <c r="E6" s="174"/>
      <c r="F6" s="25"/>
      <c r="G6" s="25">
        <v>2.0</v>
      </c>
      <c r="H6" s="132"/>
      <c r="I6" s="65"/>
      <c r="K6" s="132"/>
      <c r="M6" s="132"/>
    </row>
    <row r="7">
      <c r="A7" s="139" t="s">
        <v>1238</v>
      </c>
      <c r="B7" s="164"/>
      <c r="C7" s="25"/>
      <c r="D7" s="139"/>
      <c r="E7" s="174"/>
      <c r="F7" s="25"/>
      <c r="G7" s="25">
        <v>1.0</v>
      </c>
      <c r="H7" s="132"/>
      <c r="I7" s="65"/>
      <c r="K7" s="132"/>
      <c r="M7" s="132"/>
    </row>
    <row r="8">
      <c r="A8" s="139" t="s">
        <v>1765</v>
      </c>
      <c r="B8" s="164"/>
      <c r="C8" s="25"/>
      <c r="D8" s="139"/>
      <c r="E8" s="174"/>
      <c r="F8" s="25">
        <v>1.0</v>
      </c>
      <c r="G8" s="240"/>
      <c r="H8" s="174" t="str">
        <f t="shared" ref="H8:H9" si="9">SUM(B8:D8)</f>
        <v>0</v>
      </c>
      <c r="I8" s="198" t="str">
        <f t="shared" ref="I8:I9" si="10">B8*3+C8*2+D8</f>
        <v>0</v>
      </c>
      <c r="K8" s="174" t="str">
        <f t="shared" ref="K8:K9" si="11">SUM(E8:G8)</f>
        <v>1</v>
      </c>
      <c r="L8" t="str">
        <f t="shared" ref="L8:L9" si="12">E8*3+F8*2+G8</f>
        <v>2</v>
      </c>
      <c r="M8" s="174" t="str">
        <f t="shared" ref="M8:N8" si="8">H8+K8</f>
        <v>1</v>
      </c>
      <c r="N8" t="str">
        <f t="shared" si="8"/>
        <v>2</v>
      </c>
    </row>
    <row r="9">
      <c r="A9" s="139" t="s">
        <v>818</v>
      </c>
      <c r="B9" s="164"/>
      <c r="C9" s="25"/>
      <c r="D9" s="139"/>
      <c r="E9" s="164">
        <v>6.0</v>
      </c>
      <c r="F9" s="240"/>
      <c r="G9" s="25">
        <v>2.0</v>
      </c>
      <c r="H9" s="174" t="str">
        <f t="shared" si="9"/>
        <v>0</v>
      </c>
      <c r="I9" s="198" t="str">
        <f t="shared" si="10"/>
        <v>0</v>
      </c>
      <c r="K9" s="174" t="str">
        <f t="shared" si="11"/>
        <v>8</v>
      </c>
      <c r="L9" t="str">
        <f t="shared" si="12"/>
        <v>20</v>
      </c>
      <c r="M9" s="174" t="str">
        <f t="shared" ref="M9:N9" si="13">H9+K9</f>
        <v>8</v>
      </c>
      <c r="N9" t="str">
        <f t="shared" si="13"/>
        <v>20</v>
      </c>
    </row>
    <row r="10">
      <c r="A10" s="139" t="s">
        <v>2428</v>
      </c>
      <c r="B10" s="164"/>
      <c r="C10" s="25"/>
      <c r="D10" s="139"/>
      <c r="E10" s="164">
        <v>2.0</v>
      </c>
      <c r="F10" s="25">
        <v>1.0</v>
      </c>
      <c r="G10" s="240"/>
      <c r="H10" s="132"/>
      <c r="I10" s="65"/>
      <c r="K10" s="132"/>
      <c r="M10" s="132"/>
    </row>
    <row r="11">
      <c r="A11" s="139" t="s">
        <v>2429</v>
      </c>
      <c r="B11" s="164">
        <v>7.0</v>
      </c>
      <c r="C11" s="25">
        <v>3.0</v>
      </c>
      <c r="D11" s="139">
        <v>2.0</v>
      </c>
      <c r="E11" s="164">
        <v>3.0</v>
      </c>
      <c r="F11" s="25">
        <v>4.0</v>
      </c>
      <c r="G11" s="240"/>
      <c r="H11" s="174" t="str">
        <f t="shared" ref="H11:H32" si="15">SUM(B11:D11)</f>
        <v>12</v>
      </c>
      <c r="I11" s="198" t="str">
        <f t="shared" ref="I11:I32" si="16">B11*3+C11*2+D11</f>
        <v>29</v>
      </c>
      <c r="K11" s="174" t="str">
        <f t="shared" ref="K11:K32" si="17">SUM(E11:G11)</f>
        <v>7</v>
      </c>
      <c r="L11" t="str">
        <f t="shared" ref="L11:L32" si="18">E11*3+F11*2+G11</f>
        <v>17</v>
      </c>
      <c r="M11" s="174" t="str">
        <f t="shared" ref="M11:N11" si="14">H11+K11</f>
        <v>19</v>
      </c>
      <c r="N11" t="str">
        <f t="shared" si="14"/>
        <v>46</v>
      </c>
    </row>
    <row r="12">
      <c r="A12" s="139" t="s">
        <v>2441</v>
      </c>
      <c r="B12" s="164">
        <v>1.0</v>
      </c>
      <c r="D12" s="65"/>
      <c r="E12" s="164">
        <v>1.0</v>
      </c>
      <c r="F12" s="240"/>
      <c r="G12" s="25">
        <v>1.0</v>
      </c>
      <c r="H12" s="174" t="str">
        <f t="shared" si="15"/>
        <v>1</v>
      </c>
      <c r="I12" s="198" t="str">
        <f t="shared" si="16"/>
        <v>3</v>
      </c>
      <c r="K12" s="174" t="str">
        <f t="shared" si="17"/>
        <v>2</v>
      </c>
      <c r="L12" t="str">
        <f t="shared" si="18"/>
        <v>4</v>
      </c>
      <c r="M12" s="174" t="str">
        <f t="shared" ref="M12:N12" si="19">H12+K12</f>
        <v>3</v>
      </c>
      <c r="N12" t="str">
        <f t="shared" si="19"/>
        <v>7</v>
      </c>
    </row>
    <row r="13">
      <c r="A13" s="139" t="s">
        <v>2450</v>
      </c>
      <c r="B13" s="164"/>
      <c r="C13" s="25"/>
      <c r="D13" s="139">
        <v>1.0</v>
      </c>
      <c r="E13" s="164">
        <v>1.0</v>
      </c>
      <c r="F13" s="25">
        <v>2.0</v>
      </c>
      <c r="G13" s="240"/>
      <c r="H13" s="174" t="str">
        <f t="shared" si="15"/>
        <v>1</v>
      </c>
      <c r="I13" s="198" t="str">
        <f t="shared" si="16"/>
        <v>1</v>
      </c>
      <c r="K13" s="174" t="str">
        <f t="shared" si="17"/>
        <v>3</v>
      </c>
      <c r="L13" t="str">
        <f t="shared" si="18"/>
        <v>7</v>
      </c>
      <c r="M13" s="174" t="str">
        <f t="shared" ref="M13:N13" si="20">H13+K13</f>
        <v>4</v>
      </c>
      <c r="N13" t="str">
        <f t="shared" si="20"/>
        <v>8</v>
      </c>
    </row>
    <row r="14">
      <c r="A14" s="139" t="s">
        <v>2146</v>
      </c>
      <c r="B14" s="164"/>
      <c r="C14" s="25"/>
      <c r="D14" s="139"/>
      <c r="E14" s="174"/>
      <c r="F14" s="25">
        <v>1.0</v>
      </c>
      <c r="G14" s="25">
        <v>1.0</v>
      </c>
      <c r="H14" s="174" t="str">
        <f t="shared" si="15"/>
        <v>0</v>
      </c>
      <c r="I14" s="198" t="str">
        <f t="shared" si="16"/>
        <v>0</v>
      </c>
      <c r="K14" s="174" t="str">
        <f t="shared" si="17"/>
        <v>2</v>
      </c>
      <c r="L14" t="str">
        <f t="shared" si="18"/>
        <v>3</v>
      </c>
      <c r="M14" s="174" t="str">
        <f t="shared" ref="M14:N14" si="21">H14+K14</f>
        <v>2</v>
      </c>
      <c r="N14" t="str">
        <f t="shared" si="21"/>
        <v>3</v>
      </c>
    </row>
    <row r="15">
      <c r="A15" s="139" t="s">
        <v>1712</v>
      </c>
      <c r="B15" s="164">
        <v>1.0</v>
      </c>
      <c r="C15" s="25">
        <v>1.0</v>
      </c>
      <c r="D15" s="139">
        <v>3.0</v>
      </c>
      <c r="E15" s="164">
        <v>1.0</v>
      </c>
      <c r="F15" s="25">
        <v>6.0</v>
      </c>
      <c r="G15" s="25">
        <v>2.0</v>
      </c>
      <c r="H15" s="174" t="str">
        <f t="shared" si="15"/>
        <v>5</v>
      </c>
      <c r="I15" s="198" t="str">
        <f t="shared" si="16"/>
        <v>8</v>
      </c>
      <c r="K15" s="174" t="str">
        <f t="shared" si="17"/>
        <v>9</v>
      </c>
      <c r="L15" t="str">
        <f t="shared" si="18"/>
        <v>17</v>
      </c>
      <c r="M15" s="174" t="str">
        <f t="shared" ref="M15:N15" si="22">H15+K15</f>
        <v>14</v>
      </c>
      <c r="N15" t="str">
        <f t="shared" si="22"/>
        <v>25</v>
      </c>
    </row>
    <row r="16">
      <c r="A16" s="139" t="s">
        <v>2459</v>
      </c>
      <c r="B16" s="164"/>
      <c r="D16" s="139"/>
      <c r="E16" s="164"/>
      <c r="F16" s="240"/>
      <c r="G16" s="25">
        <v>1.0</v>
      </c>
      <c r="H16" s="174" t="str">
        <f t="shared" si="15"/>
        <v>0</v>
      </c>
      <c r="I16" s="198" t="str">
        <f t="shared" si="16"/>
        <v>0</v>
      </c>
      <c r="K16" s="174" t="str">
        <f t="shared" si="17"/>
        <v>1</v>
      </c>
      <c r="L16" t="str">
        <f t="shared" si="18"/>
        <v>1</v>
      </c>
      <c r="M16" s="174" t="str">
        <f t="shared" ref="M16:N16" si="23">H16+K16</f>
        <v>1</v>
      </c>
      <c r="N16" t="str">
        <f t="shared" si="23"/>
        <v>1</v>
      </c>
    </row>
    <row r="17">
      <c r="A17" s="139" t="s">
        <v>2466</v>
      </c>
      <c r="B17" s="164">
        <v>2.0</v>
      </c>
      <c r="D17" s="139">
        <v>1.0</v>
      </c>
      <c r="E17" s="164">
        <v>3.0</v>
      </c>
      <c r="F17" s="25">
        <v>3.0</v>
      </c>
      <c r="G17" s="240"/>
      <c r="H17" s="174" t="str">
        <f t="shared" si="15"/>
        <v>3</v>
      </c>
      <c r="I17" s="198" t="str">
        <f t="shared" si="16"/>
        <v>7</v>
      </c>
      <c r="K17" s="174" t="str">
        <f t="shared" si="17"/>
        <v>6</v>
      </c>
      <c r="L17" t="str">
        <f t="shared" si="18"/>
        <v>15</v>
      </c>
      <c r="M17" s="174" t="str">
        <f t="shared" ref="M17:N17" si="24">H17+K17</f>
        <v>9</v>
      </c>
      <c r="N17" t="str">
        <f t="shared" si="24"/>
        <v>22</v>
      </c>
    </row>
    <row r="18">
      <c r="A18" s="139" t="s">
        <v>2482</v>
      </c>
      <c r="B18" s="164">
        <v>1.0</v>
      </c>
      <c r="C18" s="25"/>
      <c r="D18" s="65"/>
      <c r="E18" s="174"/>
      <c r="F18" s="240"/>
      <c r="G18" s="240"/>
      <c r="H18" s="174" t="str">
        <f t="shared" si="15"/>
        <v>1</v>
      </c>
      <c r="I18" s="198" t="str">
        <f t="shared" si="16"/>
        <v>3</v>
      </c>
      <c r="K18" s="174" t="str">
        <f t="shared" si="17"/>
        <v>0</v>
      </c>
      <c r="L18" t="str">
        <f t="shared" si="18"/>
        <v>0</v>
      </c>
      <c r="M18" s="174" t="str">
        <f t="shared" ref="M18:N18" si="25">H18+K18</f>
        <v>1</v>
      </c>
      <c r="N18" t="str">
        <f t="shared" si="25"/>
        <v>3</v>
      </c>
    </row>
    <row r="19">
      <c r="A19" s="139" t="s">
        <v>428</v>
      </c>
      <c r="B19" s="164">
        <v>2.0</v>
      </c>
      <c r="C19" s="25">
        <v>2.0</v>
      </c>
      <c r="D19" s="139">
        <v>5.0</v>
      </c>
      <c r="E19" s="164">
        <v>3.0</v>
      </c>
      <c r="F19" s="25">
        <v>1.0</v>
      </c>
      <c r="G19" s="25">
        <v>1.0</v>
      </c>
      <c r="H19" s="174" t="str">
        <f t="shared" si="15"/>
        <v>9</v>
      </c>
      <c r="I19" s="198" t="str">
        <f t="shared" si="16"/>
        <v>15</v>
      </c>
      <c r="K19" s="174" t="str">
        <f t="shared" si="17"/>
        <v>5</v>
      </c>
      <c r="L19" t="str">
        <f t="shared" si="18"/>
        <v>12</v>
      </c>
      <c r="M19" s="174" t="str">
        <f t="shared" ref="M19:N19" si="26">H19+K19</f>
        <v>14</v>
      </c>
      <c r="N19" t="str">
        <f t="shared" si="26"/>
        <v>27</v>
      </c>
    </row>
    <row r="20">
      <c r="A20" s="139" t="s">
        <v>421</v>
      </c>
      <c r="B20" s="132"/>
      <c r="C20" s="25">
        <v>2.0</v>
      </c>
      <c r="D20" s="139">
        <v>1.0</v>
      </c>
      <c r="E20" s="164">
        <v>1.0</v>
      </c>
      <c r="F20" s="25">
        <v>2.0</v>
      </c>
      <c r="G20" s="240"/>
      <c r="H20" s="174" t="str">
        <f t="shared" si="15"/>
        <v>3</v>
      </c>
      <c r="I20" s="198" t="str">
        <f t="shared" si="16"/>
        <v>5</v>
      </c>
      <c r="K20" s="174" t="str">
        <f t="shared" si="17"/>
        <v>3</v>
      </c>
      <c r="L20" t="str">
        <f t="shared" si="18"/>
        <v>7</v>
      </c>
      <c r="M20" s="174" t="str">
        <f t="shared" ref="M20:N20" si="27">H20+K20</f>
        <v>6</v>
      </c>
      <c r="N20" t="str">
        <f t="shared" si="27"/>
        <v>12</v>
      </c>
    </row>
    <row r="21">
      <c r="A21" s="139" t="s">
        <v>2507</v>
      </c>
      <c r="B21" s="164">
        <v>1.0</v>
      </c>
      <c r="C21" s="25">
        <v>3.0</v>
      </c>
      <c r="D21" s="139">
        <v>2.0</v>
      </c>
      <c r="E21" s="174"/>
      <c r="F21" s="25">
        <v>4.0</v>
      </c>
      <c r="G21" s="25">
        <v>2.0</v>
      </c>
      <c r="H21" s="174" t="str">
        <f t="shared" si="15"/>
        <v>6</v>
      </c>
      <c r="I21" s="198" t="str">
        <f t="shared" si="16"/>
        <v>11</v>
      </c>
      <c r="K21" s="174" t="str">
        <f t="shared" si="17"/>
        <v>6</v>
      </c>
      <c r="L21" t="str">
        <f t="shared" si="18"/>
        <v>10</v>
      </c>
      <c r="M21" s="174" t="str">
        <f t="shared" ref="M21:N21" si="28">H21+K21</f>
        <v>12</v>
      </c>
      <c r="N21" t="str">
        <f t="shared" si="28"/>
        <v>21</v>
      </c>
    </row>
    <row r="22">
      <c r="A22" s="139" t="s">
        <v>2518</v>
      </c>
      <c r="B22" s="164">
        <v>2.0</v>
      </c>
      <c r="C22" s="25">
        <v>1.0</v>
      </c>
      <c r="D22" s="139">
        <v>2.0</v>
      </c>
      <c r="E22" s="164">
        <v>2.0</v>
      </c>
      <c r="F22" s="25">
        <v>3.0</v>
      </c>
      <c r="G22" s="25">
        <v>1.0</v>
      </c>
      <c r="H22" s="174" t="str">
        <f t="shared" si="15"/>
        <v>5</v>
      </c>
      <c r="I22" s="198" t="str">
        <f t="shared" si="16"/>
        <v>10</v>
      </c>
      <c r="K22" s="174" t="str">
        <f t="shared" si="17"/>
        <v>6</v>
      </c>
      <c r="L22" t="str">
        <f t="shared" si="18"/>
        <v>13</v>
      </c>
      <c r="M22" s="174" t="str">
        <f t="shared" ref="M22:N22" si="29">H22+K22</f>
        <v>11</v>
      </c>
      <c r="N22" t="str">
        <f t="shared" si="29"/>
        <v>23</v>
      </c>
    </row>
    <row r="23">
      <c r="A23" s="139" t="s">
        <v>2524</v>
      </c>
      <c r="B23" s="132"/>
      <c r="C23" s="25"/>
      <c r="D23" s="65"/>
      <c r="E23" s="174"/>
      <c r="F23" s="25">
        <v>2.0</v>
      </c>
      <c r="G23" s="240"/>
      <c r="H23" s="174" t="str">
        <f t="shared" si="15"/>
        <v>0</v>
      </c>
      <c r="I23" s="198" t="str">
        <f t="shared" si="16"/>
        <v>0</v>
      </c>
      <c r="K23" s="174" t="str">
        <f t="shared" si="17"/>
        <v>2</v>
      </c>
      <c r="L23" t="str">
        <f t="shared" si="18"/>
        <v>4</v>
      </c>
      <c r="M23" s="174" t="str">
        <f t="shared" ref="M23:N23" si="30">H23+K23</f>
        <v>2</v>
      </c>
      <c r="N23" t="str">
        <f t="shared" si="30"/>
        <v>4</v>
      </c>
    </row>
    <row r="24">
      <c r="A24" s="139" t="s">
        <v>2556</v>
      </c>
      <c r="B24" s="132"/>
      <c r="C24" s="25"/>
      <c r="D24" s="65"/>
      <c r="E24" s="174"/>
      <c r="F24" s="25">
        <v>1.0</v>
      </c>
      <c r="G24" s="25">
        <v>3.0</v>
      </c>
      <c r="H24" s="174" t="str">
        <f t="shared" si="15"/>
        <v>0</v>
      </c>
      <c r="I24" s="198" t="str">
        <f t="shared" si="16"/>
        <v>0</v>
      </c>
      <c r="K24" s="174" t="str">
        <f t="shared" si="17"/>
        <v>4</v>
      </c>
      <c r="L24" t="str">
        <f t="shared" si="18"/>
        <v>5</v>
      </c>
      <c r="M24" s="174" t="str">
        <f t="shared" ref="M24:N24" si="31">H24+K24</f>
        <v>4</v>
      </c>
      <c r="N24" t="str">
        <f t="shared" si="31"/>
        <v>5</v>
      </c>
    </row>
    <row r="25">
      <c r="A25" s="139" t="s">
        <v>1543</v>
      </c>
      <c r="B25" s="132"/>
      <c r="C25" s="25">
        <v>1.0</v>
      </c>
      <c r="D25" s="65"/>
      <c r="E25" s="164">
        <v>3.0</v>
      </c>
      <c r="F25" s="25">
        <v>2.0</v>
      </c>
      <c r="G25" s="25">
        <v>1.0</v>
      </c>
      <c r="H25" s="174" t="str">
        <f t="shared" si="15"/>
        <v>1</v>
      </c>
      <c r="I25" s="198" t="str">
        <f t="shared" si="16"/>
        <v>2</v>
      </c>
      <c r="K25" s="174" t="str">
        <f t="shared" si="17"/>
        <v>6</v>
      </c>
      <c r="L25" t="str">
        <f t="shared" si="18"/>
        <v>14</v>
      </c>
      <c r="M25" s="174" t="str">
        <f t="shared" ref="M25:N25" si="32">H25+K25</f>
        <v>7</v>
      </c>
      <c r="N25" t="str">
        <f t="shared" si="32"/>
        <v>16</v>
      </c>
    </row>
    <row r="26">
      <c r="A26" s="139" t="s">
        <v>1662</v>
      </c>
      <c r="B26" s="164">
        <v>1.0</v>
      </c>
      <c r="C26" s="25">
        <v>1.0</v>
      </c>
      <c r="D26" s="65"/>
      <c r="E26" s="164">
        <v>17.0</v>
      </c>
      <c r="F26" s="25">
        <v>6.0</v>
      </c>
      <c r="G26" s="25">
        <v>8.0</v>
      </c>
      <c r="H26" s="174" t="str">
        <f t="shared" si="15"/>
        <v>2</v>
      </c>
      <c r="I26" s="198" t="str">
        <f t="shared" si="16"/>
        <v>5</v>
      </c>
      <c r="K26" s="174" t="str">
        <f t="shared" si="17"/>
        <v>31</v>
      </c>
      <c r="L26" t="str">
        <f t="shared" si="18"/>
        <v>71</v>
      </c>
      <c r="M26" s="174" t="str">
        <f t="shared" ref="M26:N26" si="33">H26+K26</f>
        <v>33</v>
      </c>
      <c r="N26" t="str">
        <f t="shared" si="33"/>
        <v>76</v>
      </c>
    </row>
    <row r="27">
      <c r="A27" s="139" t="s">
        <v>397</v>
      </c>
      <c r="B27" s="164">
        <v>2.0</v>
      </c>
      <c r="C27" s="25">
        <v>1.0</v>
      </c>
      <c r="D27" s="139">
        <v>2.0</v>
      </c>
      <c r="E27" s="164">
        <v>3.0</v>
      </c>
      <c r="F27" s="25">
        <v>1.0</v>
      </c>
      <c r="G27" s="25"/>
      <c r="H27" s="174" t="str">
        <f t="shared" si="15"/>
        <v>5</v>
      </c>
      <c r="I27" s="198" t="str">
        <f t="shared" si="16"/>
        <v>10</v>
      </c>
      <c r="K27" s="174" t="str">
        <f t="shared" si="17"/>
        <v>4</v>
      </c>
      <c r="L27" t="str">
        <f t="shared" si="18"/>
        <v>11</v>
      </c>
      <c r="M27" s="174" t="str">
        <f t="shared" ref="M27:N27" si="34">H27+K27</f>
        <v>9</v>
      </c>
      <c r="N27" t="str">
        <f t="shared" si="34"/>
        <v>21</v>
      </c>
    </row>
    <row r="28">
      <c r="A28" s="139" t="s">
        <v>764</v>
      </c>
      <c r="B28" s="164"/>
      <c r="C28" s="25"/>
      <c r="D28" s="139"/>
      <c r="E28" s="164"/>
      <c r="F28" s="25">
        <v>2.0</v>
      </c>
      <c r="G28" s="240"/>
      <c r="H28" s="174" t="str">
        <f t="shared" si="15"/>
        <v>0</v>
      </c>
      <c r="I28" s="198" t="str">
        <f t="shared" si="16"/>
        <v>0</v>
      </c>
      <c r="K28" s="174" t="str">
        <f t="shared" si="17"/>
        <v>2</v>
      </c>
      <c r="L28" t="str">
        <f t="shared" si="18"/>
        <v>4</v>
      </c>
      <c r="M28" s="174" t="str">
        <f t="shared" ref="M28:N28" si="35">H28+K28</f>
        <v>2</v>
      </c>
      <c r="N28" t="str">
        <f t="shared" si="35"/>
        <v>4</v>
      </c>
    </row>
    <row r="29">
      <c r="A29" s="139" t="s">
        <v>1365</v>
      </c>
      <c r="B29" s="164">
        <v>1.0</v>
      </c>
      <c r="C29" s="25"/>
      <c r="D29" s="139"/>
      <c r="E29" s="164">
        <v>3.0</v>
      </c>
      <c r="F29" s="25">
        <v>1.0</v>
      </c>
      <c r="G29" s="240"/>
      <c r="H29" s="174" t="str">
        <f t="shared" si="15"/>
        <v>1</v>
      </c>
      <c r="I29" s="198" t="str">
        <f t="shared" si="16"/>
        <v>3</v>
      </c>
      <c r="K29" s="174" t="str">
        <f t="shared" si="17"/>
        <v>4</v>
      </c>
      <c r="L29" t="str">
        <f t="shared" si="18"/>
        <v>11</v>
      </c>
      <c r="M29" s="174" t="str">
        <f t="shared" ref="M29:N29" si="36">H29+K29</f>
        <v>5</v>
      </c>
      <c r="N29" t="str">
        <f t="shared" si="36"/>
        <v>14</v>
      </c>
    </row>
    <row r="30">
      <c r="A30" s="139" t="s">
        <v>2590</v>
      </c>
      <c r="B30" s="164">
        <v>4.0</v>
      </c>
      <c r="C30" s="25">
        <v>6.0</v>
      </c>
      <c r="D30" s="139">
        <v>7.0</v>
      </c>
      <c r="E30" s="164">
        <v>4.0</v>
      </c>
      <c r="F30" s="25">
        <v>1.0</v>
      </c>
      <c r="G30" s="25">
        <v>6.0</v>
      </c>
      <c r="H30" s="174" t="str">
        <f t="shared" si="15"/>
        <v>17</v>
      </c>
      <c r="I30" s="198" t="str">
        <f t="shared" si="16"/>
        <v>31</v>
      </c>
      <c r="K30" s="174" t="str">
        <f t="shared" si="17"/>
        <v>11</v>
      </c>
      <c r="L30" t="str">
        <f t="shared" si="18"/>
        <v>20</v>
      </c>
      <c r="M30" s="174" t="str">
        <f t="shared" ref="M30:N30" si="37">H30+K30</f>
        <v>28</v>
      </c>
      <c r="N30" t="str">
        <f t="shared" si="37"/>
        <v>51</v>
      </c>
    </row>
    <row r="31">
      <c r="A31" s="139" t="s">
        <v>117</v>
      </c>
      <c r="B31" s="164">
        <v>1.0</v>
      </c>
      <c r="D31" s="65"/>
      <c r="E31" s="164">
        <v>1.0</v>
      </c>
      <c r="F31" s="240"/>
      <c r="G31" s="25">
        <v>2.0</v>
      </c>
      <c r="H31" s="174" t="str">
        <f t="shared" si="15"/>
        <v>1</v>
      </c>
      <c r="I31" s="198" t="str">
        <f t="shared" si="16"/>
        <v>3</v>
      </c>
      <c r="K31" s="174" t="str">
        <f t="shared" si="17"/>
        <v>3</v>
      </c>
      <c r="L31" t="str">
        <f t="shared" si="18"/>
        <v>5</v>
      </c>
      <c r="M31" s="174" t="str">
        <f t="shared" ref="M31:N31" si="38">H31+K31</f>
        <v>4</v>
      </c>
      <c r="N31" t="str">
        <f t="shared" si="38"/>
        <v>8</v>
      </c>
    </row>
    <row r="32">
      <c r="A32" s="139" t="s">
        <v>2609</v>
      </c>
      <c r="B32" s="164">
        <v>1.0</v>
      </c>
      <c r="D32" s="65"/>
      <c r="E32" s="164">
        <v>1.0</v>
      </c>
      <c r="F32" s="240"/>
      <c r="G32" s="25">
        <v>1.0</v>
      </c>
      <c r="H32" s="174" t="str">
        <f t="shared" si="15"/>
        <v>1</v>
      </c>
      <c r="I32" s="198" t="str">
        <f t="shared" si="16"/>
        <v>3</v>
      </c>
      <c r="K32" s="174" t="str">
        <f t="shared" si="17"/>
        <v>2</v>
      </c>
      <c r="L32" t="str">
        <f t="shared" si="18"/>
        <v>4</v>
      </c>
      <c r="M32" s="174" t="str">
        <f t="shared" ref="M32:N32" si="39">H32+K32</f>
        <v>3</v>
      </c>
      <c r="N32" t="str">
        <f t="shared" si="39"/>
        <v>7</v>
      </c>
    </row>
    <row r="33">
      <c r="A33" s="139" t="s">
        <v>2615</v>
      </c>
      <c r="B33" s="164"/>
      <c r="C33" s="25"/>
      <c r="D33" s="139"/>
      <c r="E33" s="164">
        <v>1.0</v>
      </c>
      <c r="F33" s="240"/>
      <c r="G33" s="25"/>
      <c r="H33" s="132"/>
      <c r="I33" s="65"/>
      <c r="K33" s="132"/>
      <c r="M33" s="132"/>
    </row>
    <row r="34">
      <c r="A34" s="139" t="s">
        <v>2087</v>
      </c>
      <c r="B34" s="164"/>
      <c r="C34" s="25"/>
      <c r="D34" s="139"/>
      <c r="E34" s="174"/>
      <c r="F34" s="240"/>
      <c r="G34" s="25">
        <v>1.0</v>
      </c>
      <c r="H34" s="174" t="str">
        <f t="shared" ref="H34:H49" si="41">SUM(B34:D34)</f>
        <v>0</v>
      </c>
      <c r="I34" s="198" t="str">
        <f t="shared" ref="I34:I49" si="42">B34*3+C34*2+D34</f>
        <v>0</v>
      </c>
      <c r="K34" s="174" t="str">
        <f t="shared" ref="K34:K49" si="43">SUM(E34:G34)</f>
        <v>1</v>
      </c>
      <c r="L34" t="str">
        <f t="shared" ref="L34:L49" si="44">E34*3+F34*2+G34</f>
        <v>1</v>
      </c>
      <c r="M34" s="174" t="str">
        <f t="shared" ref="M34:N34" si="40">H34+K34</f>
        <v>1</v>
      </c>
      <c r="N34" t="str">
        <f t="shared" si="40"/>
        <v>1</v>
      </c>
    </row>
    <row r="35">
      <c r="A35" s="139" t="s">
        <v>901</v>
      </c>
      <c r="B35" s="164">
        <v>3.0</v>
      </c>
      <c r="C35" s="25">
        <v>1.0</v>
      </c>
      <c r="D35" s="65"/>
      <c r="E35" s="174"/>
      <c r="F35" s="240"/>
      <c r="G35" s="240"/>
      <c r="H35" s="174" t="str">
        <f t="shared" si="41"/>
        <v>4</v>
      </c>
      <c r="I35" s="198" t="str">
        <f t="shared" si="42"/>
        <v>11</v>
      </c>
      <c r="K35" s="174" t="str">
        <f t="shared" si="43"/>
        <v>0</v>
      </c>
      <c r="L35" t="str">
        <f t="shared" si="44"/>
        <v>0</v>
      </c>
      <c r="M35" s="174" t="str">
        <f t="shared" ref="M35:N35" si="45">H35+K35</f>
        <v>4</v>
      </c>
      <c r="N35" t="str">
        <f t="shared" si="45"/>
        <v>11</v>
      </c>
    </row>
    <row r="36">
      <c r="A36" s="139" t="s">
        <v>2640</v>
      </c>
      <c r="B36" s="164"/>
      <c r="C36" s="25"/>
      <c r="D36" s="139"/>
      <c r="E36" s="164">
        <v>6.0</v>
      </c>
      <c r="F36" s="25">
        <v>4.0</v>
      </c>
      <c r="G36" s="25">
        <v>1.0</v>
      </c>
      <c r="H36" s="174" t="str">
        <f t="shared" si="41"/>
        <v>0</v>
      </c>
      <c r="I36" s="198" t="str">
        <f t="shared" si="42"/>
        <v>0</v>
      </c>
      <c r="K36" s="174" t="str">
        <f t="shared" si="43"/>
        <v>11</v>
      </c>
      <c r="L36" t="str">
        <f t="shared" si="44"/>
        <v>27</v>
      </c>
      <c r="M36" s="174" t="str">
        <f t="shared" ref="M36:N36" si="46">H36+K36</f>
        <v>11</v>
      </c>
      <c r="N36" t="str">
        <f t="shared" si="46"/>
        <v>27</v>
      </c>
    </row>
    <row r="37">
      <c r="A37" s="139" t="s">
        <v>2647</v>
      </c>
      <c r="B37" s="164">
        <v>1.0</v>
      </c>
      <c r="C37" s="25">
        <v>2.0</v>
      </c>
      <c r="D37" s="139">
        <v>1.0</v>
      </c>
      <c r="E37" s="174"/>
      <c r="F37" s="240"/>
      <c r="G37" s="240"/>
      <c r="H37" s="174" t="str">
        <f t="shared" si="41"/>
        <v>4</v>
      </c>
      <c r="I37" s="198" t="str">
        <f t="shared" si="42"/>
        <v>8</v>
      </c>
      <c r="K37" s="174" t="str">
        <f t="shared" si="43"/>
        <v>0</v>
      </c>
      <c r="L37" t="str">
        <f t="shared" si="44"/>
        <v>0</v>
      </c>
      <c r="M37" s="174" t="str">
        <f t="shared" ref="M37:N37" si="47">H37+K37</f>
        <v>4</v>
      </c>
      <c r="N37" t="str">
        <f t="shared" si="47"/>
        <v>8</v>
      </c>
    </row>
    <row r="38">
      <c r="A38" s="139" t="s">
        <v>2662</v>
      </c>
      <c r="B38" s="164">
        <v>1.0</v>
      </c>
      <c r="D38" s="65"/>
      <c r="E38" s="174"/>
      <c r="F38" s="240"/>
      <c r="G38" s="240"/>
      <c r="H38" s="174" t="str">
        <f t="shared" si="41"/>
        <v>1</v>
      </c>
      <c r="I38" s="198" t="str">
        <f t="shared" si="42"/>
        <v>3</v>
      </c>
      <c r="K38" s="174" t="str">
        <f t="shared" si="43"/>
        <v>0</v>
      </c>
      <c r="L38" t="str">
        <f t="shared" si="44"/>
        <v>0</v>
      </c>
      <c r="M38" s="174" t="str">
        <f t="shared" ref="M38:N38" si="48">H38+K38</f>
        <v>1</v>
      </c>
      <c r="N38" t="str">
        <f t="shared" si="48"/>
        <v>3</v>
      </c>
    </row>
    <row r="39">
      <c r="A39" s="139" t="s">
        <v>1587</v>
      </c>
      <c r="B39" s="164"/>
      <c r="C39" s="25"/>
      <c r="D39" s="139"/>
      <c r="E39" s="164"/>
      <c r="F39" s="25">
        <v>1.0</v>
      </c>
      <c r="G39" s="240"/>
      <c r="H39" s="174" t="str">
        <f t="shared" si="41"/>
        <v>0</v>
      </c>
      <c r="I39" s="198" t="str">
        <f t="shared" si="42"/>
        <v>0</v>
      </c>
      <c r="K39" s="174" t="str">
        <f t="shared" si="43"/>
        <v>1</v>
      </c>
      <c r="L39" t="str">
        <f t="shared" si="44"/>
        <v>2</v>
      </c>
      <c r="M39" s="174" t="str">
        <f t="shared" ref="M39:N39" si="49">H39+K39</f>
        <v>1</v>
      </c>
      <c r="N39" t="str">
        <f t="shared" si="49"/>
        <v>2</v>
      </c>
    </row>
    <row r="40">
      <c r="A40" s="139" t="s">
        <v>2674</v>
      </c>
      <c r="B40" s="164">
        <v>1.0</v>
      </c>
      <c r="C40" s="25"/>
      <c r="D40" s="139"/>
      <c r="E40" s="164">
        <v>4.0</v>
      </c>
      <c r="F40" s="240"/>
      <c r="G40" s="240"/>
      <c r="H40" s="174" t="str">
        <f t="shared" si="41"/>
        <v>1</v>
      </c>
      <c r="I40" s="198" t="str">
        <f t="shared" si="42"/>
        <v>3</v>
      </c>
      <c r="K40" s="174" t="str">
        <f t="shared" si="43"/>
        <v>4</v>
      </c>
      <c r="L40" t="str">
        <f t="shared" si="44"/>
        <v>12</v>
      </c>
      <c r="M40" s="174" t="str">
        <f t="shared" ref="M40:N40" si="50">H40+K40</f>
        <v>5</v>
      </c>
      <c r="N40" t="str">
        <f t="shared" si="50"/>
        <v>15</v>
      </c>
    </row>
    <row r="41">
      <c r="A41" s="139" t="s">
        <v>380</v>
      </c>
      <c r="B41" s="164">
        <v>2.0</v>
      </c>
      <c r="C41" s="25">
        <v>1.0</v>
      </c>
      <c r="D41" s="139">
        <v>1.0</v>
      </c>
      <c r="E41" s="164">
        <v>3.0</v>
      </c>
      <c r="F41" s="25">
        <v>1.0</v>
      </c>
      <c r="G41" s="25">
        <v>3.0</v>
      </c>
      <c r="H41" s="174" t="str">
        <f t="shared" si="41"/>
        <v>4</v>
      </c>
      <c r="I41" s="198" t="str">
        <f t="shared" si="42"/>
        <v>9</v>
      </c>
      <c r="K41" s="174" t="str">
        <f t="shared" si="43"/>
        <v>7</v>
      </c>
      <c r="L41" t="str">
        <f t="shared" si="44"/>
        <v>14</v>
      </c>
      <c r="M41" s="174" t="str">
        <f t="shared" ref="M41:N41" si="51">H41+K41</f>
        <v>11</v>
      </c>
      <c r="N41" t="str">
        <f t="shared" si="51"/>
        <v>23</v>
      </c>
    </row>
    <row r="42">
      <c r="A42" s="139" t="s">
        <v>2686</v>
      </c>
      <c r="B42" s="164">
        <v>3.0</v>
      </c>
      <c r="C42" s="25">
        <v>1.0</v>
      </c>
      <c r="D42" s="65"/>
      <c r="E42" s="164">
        <v>6.0</v>
      </c>
      <c r="F42" s="25">
        <v>7.0</v>
      </c>
      <c r="G42" s="25">
        <v>2.0</v>
      </c>
      <c r="H42" s="174" t="str">
        <f t="shared" si="41"/>
        <v>4</v>
      </c>
      <c r="I42" s="198" t="str">
        <f t="shared" si="42"/>
        <v>11</v>
      </c>
      <c r="K42" s="174" t="str">
        <f t="shared" si="43"/>
        <v>15</v>
      </c>
      <c r="L42" t="str">
        <f t="shared" si="44"/>
        <v>34</v>
      </c>
      <c r="M42" s="174" t="str">
        <f t="shared" ref="M42:N42" si="52">H42+K42</f>
        <v>19</v>
      </c>
      <c r="N42" t="str">
        <f t="shared" si="52"/>
        <v>45</v>
      </c>
    </row>
    <row r="43">
      <c r="A43" s="139" t="s">
        <v>1633</v>
      </c>
      <c r="B43" s="164"/>
      <c r="C43" s="25"/>
      <c r="D43" s="139"/>
      <c r="E43" s="164">
        <v>1.0</v>
      </c>
      <c r="F43" s="25"/>
      <c r="G43" s="240"/>
      <c r="H43" s="174" t="str">
        <f t="shared" si="41"/>
        <v>0</v>
      </c>
      <c r="I43" s="198" t="str">
        <f t="shared" si="42"/>
        <v>0</v>
      </c>
      <c r="K43" s="174" t="str">
        <f t="shared" si="43"/>
        <v>1</v>
      </c>
      <c r="L43" t="str">
        <f t="shared" si="44"/>
        <v>3</v>
      </c>
      <c r="M43" s="174" t="str">
        <f t="shared" ref="M43:N43" si="53">H43+K43</f>
        <v>1</v>
      </c>
      <c r="N43" t="str">
        <f t="shared" si="53"/>
        <v>3</v>
      </c>
    </row>
    <row r="44">
      <c r="A44" s="139" t="s">
        <v>59</v>
      </c>
      <c r="B44" s="164">
        <v>3.0</v>
      </c>
      <c r="C44" s="25">
        <v>4.0</v>
      </c>
      <c r="D44" s="139">
        <v>2.0</v>
      </c>
      <c r="E44" s="164">
        <v>1.0</v>
      </c>
      <c r="F44" s="25">
        <v>4.0</v>
      </c>
      <c r="G44" s="25">
        <v>3.0</v>
      </c>
      <c r="H44" s="174" t="str">
        <f t="shared" si="41"/>
        <v>9</v>
      </c>
      <c r="I44" s="198" t="str">
        <f t="shared" si="42"/>
        <v>19</v>
      </c>
      <c r="K44" s="174" t="str">
        <f t="shared" si="43"/>
        <v>8</v>
      </c>
      <c r="L44" t="str">
        <f t="shared" si="44"/>
        <v>14</v>
      </c>
      <c r="M44" s="174" t="str">
        <f t="shared" ref="M44:N44" si="54">H44+K44</f>
        <v>17</v>
      </c>
      <c r="N44" t="str">
        <f t="shared" si="54"/>
        <v>33</v>
      </c>
    </row>
    <row r="45">
      <c r="A45" s="139" t="s">
        <v>1071</v>
      </c>
      <c r="B45" s="164">
        <v>6.0</v>
      </c>
      <c r="C45" s="25">
        <v>4.0</v>
      </c>
      <c r="D45" s="139">
        <v>1.0</v>
      </c>
      <c r="E45" s="164">
        <v>3.0</v>
      </c>
      <c r="F45" s="25">
        <v>4.0</v>
      </c>
      <c r="G45" s="25">
        <v>1.0</v>
      </c>
      <c r="H45" s="174" t="str">
        <f t="shared" si="41"/>
        <v>11</v>
      </c>
      <c r="I45" s="198" t="str">
        <f t="shared" si="42"/>
        <v>27</v>
      </c>
      <c r="K45" s="174" t="str">
        <f t="shared" si="43"/>
        <v>8</v>
      </c>
      <c r="L45" t="str">
        <f t="shared" si="44"/>
        <v>18</v>
      </c>
      <c r="M45" s="174" t="str">
        <f t="shared" ref="M45:N45" si="55">H45+K45</f>
        <v>19</v>
      </c>
      <c r="N45" t="str">
        <f t="shared" si="55"/>
        <v>45</v>
      </c>
    </row>
    <row r="46">
      <c r="A46" s="139" t="s">
        <v>617</v>
      </c>
      <c r="B46" s="164">
        <v>1.0</v>
      </c>
      <c r="C46" s="25"/>
      <c r="D46" s="65"/>
      <c r="E46" s="164">
        <v>1.0</v>
      </c>
      <c r="F46" s="240"/>
      <c r="G46" s="240"/>
      <c r="H46" s="174" t="str">
        <f t="shared" si="41"/>
        <v>1</v>
      </c>
      <c r="I46" s="198" t="str">
        <f t="shared" si="42"/>
        <v>3</v>
      </c>
      <c r="K46" s="174" t="str">
        <f t="shared" si="43"/>
        <v>1</v>
      </c>
      <c r="L46" t="str">
        <f t="shared" si="44"/>
        <v>3</v>
      </c>
      <c r="M46" s="174" t="str">
        <f t="shared" ref="M46:N46" si="56">H46+K46</f>
        <v>2</v>
      </c>
      <c r="N46" t="str">
        <f t="shared" si="56"/>
        <v>6</v>
      </c>
    </row>
    <row r="47">
      <c r="A47" s="139" t="s">
        <v>2697</v>
      </c>
      <c r="B47" s="164">
        <v>1.0</v>
      </c>
      <c r="C47" s="25">
        <v>2.0</v>
      </c>
      <c r="D47" s="65"/>
      <c r="E47" s="174"/>
      <c r="F47" s="240"/>
      <c r="G47" s="25">
        <v>1.0</v>
      </c>
      <c r="H47" s="174" t="str">
        <f t="shared" si="41"/>
        <v>3</v>
      </c>
      <c r="I47" s="198" t="str">
        <f t="shared" si="42"/>
        <v>7</v>
      </c>
      <c r="K47" s="174" t="str">
        <f t="shared" si="43"/>
        <v>1</v>
      </c>
      <c r="L47" t="str">
        <f t="shared" si="44"/>
        <v>1</v>
      </c>
      <c r="M47" s="174" t="str">
        <f t="shared" ref="M47:N47" si="57">H47+K47</f>
        <v>4</v>
      </c>
      <c r="N47" t="str">
        <f t="shared" si="57"/>
        <v>8</v>
      </c>
    </row>
    <row r="48">
      <c r="A48" s="139" t="s">
        <v>351</v>
      </c>
      <c r="B48" s="164">
        <v>8.0</v>
      </c>
      <c r="C48" s="25">
        <v>6.0</v>
      </c>
      <c r="D48" s="139">
        <v>2.0</v>
      </c>
      <c r="E48" s="164">
        <v>2.0</v>
      </c>
      <c r="F48" s="25">
        <v>2.0</v>
      </c>
      <c r="G48" s="240"/>
      <c r="H48" s="174" t="str">
        <f t="shared" si="41"/>
        <v>16</v>
      </c>
      <c r="I48" s="198" t="str">
        <f t="shared" si="42"/>
        <v>38</v>
      </c>
      <c r="K48" s="174" t="str">
        <f t="shared" si="43"/>
        <v>4</v>
      </c>
      <c r="L48" t="str">
        <f t="shared" si="44"/>
        <v>10</v>
      </c>
      <c r="M48" s="174" t="str">
        <f t="shared" ref="M48:N48" si="58">H48+K48</f>
        <v>20</v>
      </c>
      <c r="N48" t="str">
        <f t="shared" si="58"/>
        <v>48</v>
      </c>
    </row>
    <row r="49">
      <c r="A49" s="139" t="s">
        <v>2707</v>
      </c>
      <c r="B49" s="164">
        <v>1.0</v>
      </c>
      <c r="D49" s="65"/>
      <c r="E49" s="164">
        <v>2.0</v>
      </c>
      <c r="F49" s="25">
        <v>1.0</v>
      </c>
      <c r="G49" s="25">
        <v>1.0</v>
      </c>
      <c r="H49" s="174" t="str">
        <f t="shared" si="41"/>
        <v>1</v>
      </c>
      <c r="I49" s="198" t="str">
        <f t="shared" si="42"/>
        <v>3</v>
      </c>
      <c r="K49" s="174" t="str">
        <f t="shared" si="43"/>
        <v>4</v>
      </c>
      <c r="L49" t="str">
        <f t="shared" si="44"/>
        <v>9</v>
      </c>
      <c r="M49" s="174" t="str">
        <f t="shared" ref="M49:N49" si="59">H49+K49</f>
        <v>5</v>
      </c>
      <c r="N49" t="str">
        <f t="shared" si="59"/>
        <v>12</v>
      </c>
    </row>
    <row r="50">
      <c r="A50" s="139" t="s">
        <v>2117</v>
      </c>
      <c r="B50" s="164"/>
      <c r="D50" s="139"/>
      <c r="E50" s="164">
        <v>2.0</v>
      </c>
      <c r="F50" s="240"/>
      <c r="G50" s="240"/>
      <c r="H50" s="132"/>
      <c r="I50" s="65"/>
      <c r="K50" s="132"/>
      <c r="M50" s="132"/>
    </row>
    <row r="51">
      <c r="A51" s="139" t="s">
        <v>2716</v>
      </c>
      <c r="B51" s="164">
        <v>2.0</v>
      </c>
      <c r="D51" s="139"/>
      <c r="E51" s="174"/>
      <c r="F51" s="240"/>
      <c r="G51" s="240"/>
      <c r="H51" s="174" t="str">
        <f t="shared" ref="H51:H58" si="61">SUM(B51:D51)</f>
        <v>2</v>
      </c>
      <c r="I51" s="198" t="str">
        <f t="shared" ref="I51:I58" si="62">B51*3+C51*2+D51</f>
        <v>6</v>
      </c>
      <c r="K51" s="174" t="str">
        <f t="shared" ref="K51:K58" si="63">SUM(E51:G51)</f>
        <v>0</v>
      </c>
      <c r="L51" t="str">
        <f t="shared" ref="L51:L58" si="64">E51*3+F51*2+G51</f>
        <v>0</v>
      </c>
      <c r="M51" s="174" t="str">
        <f t="shared" ref="M51:N51" si="60">H51+K51</f>
        <v>2</v>
      </c>
      <c r="N51" t="str">
        <f t="shared" si="60"/>
        <v>6</v>
      </c>
    </row>
    <row r="52">
      <c r="A52" s="139" t="s">
        <v>300</v>
      </c>
      <c r="B52" s="164"/>
      <c r="D52" s="139"/>
      <c r="E52" s="164">
        <v>1.0</v>
      </c>
      <c r="F52" s="25"/>
      <c r="G52" s="240"/>
      <c r="H52" s="174" t="str">
        <f t="shared" si="61"/>
        <v>0</v>
      </c>
      <c r="I52" s="198" t="str">
        <f t="shared" si="62"/>
        <v>0</v>
      </c>
      <c r="K52" s="174" t="str">
        <f t="shared" si="63"/>
        <v>1</v>
      </c>
      <c r="L52" t="str">
        <f t="shared" si="64"/>
        <v>3</v>
      </c>
      <c r="M52" s="174" t="str">
        <f t="shared" ref="M52:N52" si="65">H52+K52</f>
        <v>1</v>
      </c>
      <c r="N52" t="str">
        <f t="shared" si="65"/>
        <v>3</v>
      </c>
    </row>
    <row r="53">
      <c r="A53" s="139" t="s">
        <v>2739</v>
      </c>
      <c r="B53" s="164">
        <v>1.0</v>
      </c>
      <c r="D53" s="139">
        <v>1.0</v>
      </c>
      <c r="E53" s="174"/>
      <c r="F53" s="25">
        <v>1.0</v>
      </c>
      <c r="G53" s="240"/>
      <c r="H53" s="174" t="str">
        <f t="shared" si="61"/>
        <v>2</v>
      </c>
      <c r="I53" s="198" t="str">
        <f t="shared" si="62"/>
        <v>4</v>
      </c>
      <c r="K53" s="174" t="str">
        <f t="shared" si="63"/>
        <v>1</v>
      </c>
      <c r="L53" t="str">
        <f t="shared" si="64"/>
        <v>2</v>
      </c>
      <c r="M53" s="174" t="str">
        <f t="shared" ref="M53:N53" si="66">H53+K53</f>
        <v>3</v>
      </c>
      <c r="N53" t="str">
        <f t="shared" si="66"/>
        <v>6</v>
      </c>
    </row>
    <row r="54">
      <c r="A54" s="139" t="s">
        <v>2754</v>
      </c>
      <c r="B54" s="164">
        <v>1.0</v>
      </c>
      <c r="D54" s="65"/>
      <c r="E54" s="174"/>
      <c r="F54" s="240"/>
      <c r="G54" s="240"/>
      <c r="H54" s="174" t="str">
        <f t="shared" si="61"/>
        <v>1</v>
      </c>
      <c r="I54" s="198" t="str">
        <f t="shared" si="62"/>
        <v>3</v>
      </c>
      <c r="K54" s="174" t="str">
        <f t="shared" si="63"/>
        <v>0</v>
      </c>
      <c r="L54" t="str">
        <f t="shared" si="64"/>
        <v>0</v>
      </c>
      <c r="M54" s="174" t="str">
        <f t="shared" ref="M54:N54" si="67">H54+K54</f>
        <v>1</v>
      </c>
      <c r="N54" t="str">
        <f t="shared" si="67"/>
        <v>3</v>
      </c>
    </row>
    <row r="55">
      <c r="A55" s="139" t="s">
        <v>481</v>
      </c>
      <c r="B55" s="132"/>
      <c r="D55" s="65"/>
      <c r="E55" s="174"/>
      <c r="F55" s="240"/>
      <c r="G55" s="25">
        <v>1.0</v>
      </c>
      <c r="H55" s="174" t="str">
        <f t="shared" si="61"/>
        <v>0</v>
      </c>
      <c r="I55" s="198" t="str">
        <f t="shared" si="62"/>
        <v>0</v>
      </c>
      <c r="K55" s="174" t="str">
        <f t="shared" si="63"/>
        <v>1</v>
      </c>
      <c r="L55" t="str">
        <f t="shared" si="64"/>
        <v>1</v>
      </c>
      <c r="M55" s="174" t="str">
        <f t="shared" ref="M55:N55" si="68">H55+K55</f>
        <v>1</v>
      </c>
      <c r="N55" t="str">
        <f t="shared" si="68"/>
        <v>1</v>
      </c>
    </row>
    <row r="56">
      <c r="A56" s="139" t="s">
        <v>873</v>
      </c>
      <c r="B56" s="132"/>
      <c r="D56" s="65"/>
      <c r="E56" s="164">
        <v>1.0</v>
      </c>
      <c r="F56" s="240"/>
      <c r="G56" s="240"/>
      <c r="H56" s="174" t="str">
        <f t="shared" si="61"/>
        <v>0</v>
      </c>
      <c r="I56" s="198" t="str">
        <f t="shared" si="62"/>
        <v>0</v>
      </c>
      <c r="J56" s="306"/>
      <c r="K56" s="174" t="str">
        <f t="shared" si="63"/>
        <v>1</v>
      </c>
      <c r="L56" t="str">
        <f t="shared" si="64"/>
        <v>3</v>
      </c>
      <c r="M56" s="174" t="str">
        <f t="shared" ref="M56:N56" si="69">H56+K56</f>
        <v>1</v>
      </c>
      <c r="N56" t="str">
        <f t="shared" si="69"/>
        <v>3</v>
      </c>
    </row>
    <row r="57">
      <c r="A57" s="139" t="s">
        <v>2125</v>
      </c>
      <c r="B57" s="132"/>
      <c r="D57" s="65"/>
      <c r="E57" s="164">
        <v>1.0</v>
      </c>
      <c r="F57" s="240"/>
      <c r="G57" s="240"/>
      <c r="H57" s="174" t="str">
        <f t="shared" si="61"/>
        <v>0</v>
      </c>
      <c r="I57" s="198" t="str">
        <f t="shared" si="62"/>
        <v>0</v>
      </c>
      <c r="J57" s="306"/>
      <c r="K57" s="174" t="str">
        <f t="shared" si="63"/>
        <v>1</v>
      </c>
      <c r="L57" t="str">
        <f t="shared" si="64"/>
        <v>3</v>
      </c>
      <c r="M57" s="174" t="str">
        <f t="shared" ref="M57:N57" si="70">H57+K57</f>
        <v>1</v>
      </c>
      <c r="N57" t="str">
        <f t="shared" si="70"/>
        <v>3</v>
      </c>
    </row>
    <row r="58">
      <c r="A58" s="139" t="s">
        <v>2792</v>
      </c>
      <c r="B58" s="132"/>
      <c r="D58" s="65"/>
      <c r="E58" s="174"/>
      <c r="F58" s="240"/>
      <c r="G58" s="25">
        <v>1.0</v>
      </c>
      <c r="H58" s="174" t="str">
        <f t="shared" si="61"/>
        <v>0</v>
      </c>
      <c r="I58" s="198" t="str">
        <f t="shared" si="62"/>
        <v>0</v>
      </c>
      <c r="J58" s="306"/>
      <c r="K58" s="174" t="str">
        <f t="shared" si="63"/>
        <v>1</v>
      </c>
      <c r="L58" t="str">
        <f t="shared" si="64"/>
        <v>1</v>
      </c>
      <c r="M58" s="174" t="str">
        <f t="shared" ref="M58:N58" si="71">H58+K58</f>
        <v>1</v>
      </c>
      <c r="N58" t="str">
        <f t="shared" si="71"/>
        <v>1</v>
      </c>
    </row>
    <row r="59">
      <c r="A59" s="139" t="s">
        <v>1403</v>
      </c>
      <c r="B59" s="132"/>
      <c r="D59" s="65"/>
      <c r="E59" s="164">
        <v>2.0</v>
      </c>
      <c r="F59" s="240"/>
      <c r="G59" s="240"/>
      <c r="H59" s="132"/>
      <c r="I59" s="65"/>
      <c r="J59" s="306"/>
      <c r="K59" s="132"/>
      <c r="L59" s="65"/>
      <c r="M59" s="132"/>
    </row>
    <row r="60">
      <c r="A60" s="139" t="s">
        <v>2799</v>
      </c>
      <c r="B60" s="132"/>
      <c r="D60" s="65"/>
      <c r="E60" s="164">
        <v>1.0</v>
      </c>
      <c r="F60" s="240"/>
      <c r="G60" s="240"/>
      <c r="H60" s="132"/>
      <c r="I60" s="65"/>
      <c r="J60" s="306"/>
      <c r="K60" s="132"/>
      <c r="L60" s="65"/>
      <c r="M60" s="132"/>
    </row>
    <row r="61">
      <c r="A61" s="139" t="s">
        <v>2800</v>
      </c>
      <c r="B61" s="132"/>
      <c r="D61" s="65"/>
      <c r="E61" s="164">
        <v>1.0</v>
      </c>
      <c r="F61" s="240"/>
      <c r="G61" s="240"/>
      <c r="H61" s="132"/>
      <c r="I61" s="65"/>
      <c r="J61" s="306"/>
      <c r="K61" s="132"/>
      <c r="L61" s="65"/>
      <c r="M61" s="132"/>
    </row>
    <row r="62">
      <c r="A62" s="65"/>
      <c r="B62" s="132"/>
      <c r="D62" s="65"/>
      <c r="E62" s="174"/>
      <c r="F62" s="240"/>
      <c r="G62" s="240"/>
      <c r="H62" s="132"/>
      <c r="I62" s="65"/>
      <c r="J62" s="306"/>
      <c r="K62" s="132"/>
      <c r="L62" s="65"/>
      <c r="M62" s="132"/>
    </row>
    <row r="63">
      <c r="A63" s="65"/>
      <c r="B63" s="132"/>
      <c r="D63" s="65"/>
      <c r="E63" s="174"/>
      <c r="F63" s="240"/>
      <c r="G63" s="240"/>
      <c r="H63" s="132"/>
      <c r="I63" s="65"/>
      <c r="J63" s="306"/>
      <c r="K63" s="132"/>
      <c r="L63" s="65"/>
      <c r="M63" s="132"/>
    </row>
    <row r="64">
      <c r="A64" s="65"/>
      <c r="B64" s="132"/>
      <c r="D64" s="65"/>
      <c r="E64" s="174"/>
      <c r="F64" s="240"/>
      <c r="G64" s="240"/>
      <c r="H64" s="132"/>
      <c r="I64" s="65"/>
      <c r="J64" s="306"/>
      <c r="K64" s="132"/>
      <c r="L64" s="65"/>
      <c r="M64" s="132"/>
    </row>
    <row r="65">
      <c r="A65" s="65"/>
      <c r="B65" s="132"/>
      <c r="D65" s="65"/>
      <c r="E65" s="174"/>
      <c r="F65" s="240"/>
      <c r="G65" s="240"/>
      <c r="H65" s="132"/>
      <c r="I65" s="65"/>
      <c r="J65" s="306"/>
      <c r="K65" s="132"/>
      <c r="L65" s="65"/>
      <c r="M65" s="132"/>
    </row>
    <row r="66">
      <c r="A66" s="65"/>
      <c r="B66" s="132"/>
      <c r="D66" s="65"/>
      <c r="E66" s="174"/>
      <c r="F66" s="240"/>
      <c r="G66" s="240"/>
      <c r="H66" s="132"/>
      <c r="I66" s="65"/>
      <c r="J66" s="306"/>
      <c r="K66" s="132"/>
      <c r="L66" s="65"/>
      <c r="M66" s="132"/>
    </row>
    <row r="67">
      <c r="A67" s="65"/>
      <c r="B67" s="132"/>
      <c r="D67" s="65"/>
      <c r="E67" s="174"/>
      <c r="F67" s="240"/>
      <c r="G67" s="240"/>
      <c r="H67" s="132"/>
      <c r="I67" s="65"/>
      <c r="J67" s="306"/>
      <c r="K67" s="132"/>
      <c r="L67" s="65"/>
      <c r="M67" s="132"/>
    </row>
    <row r="68">
      <c r="A68" s="65"/>
      <c r="B68" s="132"/>
      <c r="D68" s="65"/>
      <c r="E68" s="174"/>
      <c r="F68" s="240"/>
      <c r="G68" s="240"/>
      <c r="H68" s="132"/>
      <c r="I68" s="65"/>
      <c r="J68" s="306"/>
      <c r="K68" s="132"/>
      <c r="L68" s="65"/>
      <c r="M68" s="132"/>
    </row>
    <row r="69">
      <c r="A69" s="65"/>
      <c r="B69" s="132"/>
      <c r="D69" s="65"/>
      <c r="E69" s="174"/>
      <c r="F69" s="240"/>
      <c r="G69" s="240"/>
      <c r="H69" s="132"/>
      <c r="I69" s="65"/>
      <c r="J69" s="306"/>
      <c r="K69" s="132"/>
      <c r="L69" s="65"/>
      <c r="M69" s="132"/>
    </row>
    <row r="70">
      <c r="A70" s="65"/>
      <c r="B70" s="132"/>
      <c r="D70" s="65"/>
      <c r="E70" s="174"/>
      <c r="F70" s="240"/>
      <c r="G70" s="240"/>
      <c r="H70" s="132"/>
      <c r="I70" s="65"/>
      <c r="J70" s="306"/>
      <c r="K70" s="132"/>
      <c r="L70" s="65"/>
      <c r="M70" s="132"/>
    </row>
    <row r="71">
      <c r="A71" s="65"/>
      <c r="B71" s="132"/>
      <c r="D71" s="65"/>
      <c r="E71" s="174"/>
      <c r="F71" s="240"/>
      <c r="G71" s="240"/>
      <c r="H71" s="132"/>
      <c r="I71" s="65"/>
      <c r="J71" s="306"/>
      <c r="K71" s="132"/>
      <c r="L71" s="65"/>
      <c r="M71" s="132"/>
    </row>
    <row r="72">
      <c r="A72" s="65"/>
      <c r="B72" s="132"/>
      <c r="D72" s="65"/>
      <c r="E72" s="174"/>
      <c r="F72" s="240"/>
      <c r="G72" s="240"/>
      <c r="H72" s="132"/>
      <c r="I72" s="65"/>
      <c r="J72" s="306"/>
      <c r="K72" s="132"/>
      <c r="L72" s="65"/>
      <c r="M72" s="132"/>
    </row>
    <row r="73">
      <c r="A73" s="65"/>
      <c r="B73" s="132"/>
      <c r="D73" s="65"/>
      <c r="E73" s="174"/>
      <c r="F73" s="240"/>
      <c r="G73" s="240"/>
      <c r="H73" s="132"/>
      <c r="I73" s="65"/>
      <c r="J73" s="306"/>
      <c r="K73" s="132"/>
      <c r="L73" s="65"/>
      <c r="M73" s="132"/>
    </row>
    <row r="74">
      <c r="A74" s="65"/>
      <c r="B74" s="132"/>
      <c r="D74" s="65"/>
      <c r="E74" s="174"/>
      <c r="F74" s="240"/>
      <c r="G74" s="240"/>
      <c r="H74" s="132"/>
      <c r="I74" s="65"/>
      <c r="J74" s="306"/>
      <c r="K74" s="132"/>
      <c r="L74" s="65"/>
      <c r="M74" s="132"/>
    </row>
    <row r="75">
      <c r="A75" s="65"/>
      <c r="B75" s="132"/>
      <c r="D75" s="65"/>
      <c r="E75" s="174"/>
      <c r="F75" s="240"/>
      <c r="G75" s="240"/>
      <c r="H75" s="132"/>
      <c r="I75" s="65"/>
      <c r="J75" s="306"/>
      <c r="K75" s="132"/>
      <c r="L75" s="65"/>
      <c r="M75" s="132"/>
    </row>
    <row r="76">
      <c r="A76" s="65"/>
      <c r="B76" s="132"/>
      <c r="D76" s="65"/>
      <c r="E76" s="174"/>
      <c r="F76" s="240"/>
      <c r="G76" s="240"/>
      <c r="H76" s="132"/>
      <c r="I76" s="65"/>
      <c r="J76" s="306"/>
      <c r="K76" s="132"/>
      <c r="L76" s="65"/>
      <c r="M76" s="132"/>
    </row>
    <row r="77">
      <c r="A77" s="65"/>
      <c r="B77" s="132"/>
      <c r="D77" s="65"/>
      <c r="E77" s="174"/>
      <c r="F77" s="240"/>
      <c r="G77" s="240"/>
      <c r="H77" s="132"/>
      <c r="I77" s="65"/>
      <c r="J77" s="306"/>
      <c r="K77" s="132"/>
      <c r="L77" s="65"/>
      <c r="M77" s="132"/>
    </row>
    <row r="78">
      <c r="A78" s="65"/>
      <c r="B78" s="132"/>
      <c r="D78" s="65"/>
      <c r="E78" s="174"/>
      <c r="F78" s="240"/>
      <c r="G78" s="240"/>
      <c r="H78" s="132"/>
      <c r="I78" s="65"/>
      <c r="J78" s="306"/>
      <c r="K78" s="132"/>
      <c r="L78" s="65"/>
      <c r="M78" s="132"/>
    </row>
    <row r="79">
      <c r="A79" s="65"/>
      <c r="B79" s="132"/>
      <c r="D79" s="65"/>
      <c r="E79" s="174"/>
      <c r="F79" s="240"/>
      <c r="G79" s="240"/>
      <c r="H79" s="132"/>
      <c r="I79" s="65"/>
      <c r="J79" s="306"/>
      <c r="K79" s="132"/>
      <c r="L79" s="65"/>
      <c r="M79" s="132"/>
    </row>
    <row r="80">
      <c r="A80" s="65"/>
      <c r="B80" s="132"/>
      <c r="D80" s="65"/>
      <c r="E80" s="174"/>
      <c r="F80" s="240"/>
      <c r="G80" s="240"/>
      <c r="H80" s="132"/>
      <c r="I80" s="65"/>
      <c r="J80" s="306"/>
      <c r="K80" s="132"/>
      <c r="L80" s="65"/>
      <c r="M80" s="132"/>
    </row>
    <row r="81">
      <c r="A81" s="65"/>
      <c r="B81" s="132"/>
      <c r="D81" s="65"/>
      <c r="E81" s="174"/>
      <c r="F81" s="240"/>
      <c r="G81" s="240"/>
      <c r="H81" s="132"/>
      <c r="I81" s="65"/>
      <c r="J81" s="306"/>
      <c r="K81" s="132"/>
      <c r="L81" s="65"/>
      <c r="M81" s="132"/>
    </row>
    <row r="82">
      <c r="A82" s="65"/>
      <c r="B82" s="132"/>
      <c r="D82" s="65"/>
      <c r="E82" s="174"/>
      <c r="F82" s="240"/>
      <c r="G82" s="240"/>
      <c r="H82" s="132"/>
      <c r="I82" s="65"/>
      <c r="J82" s="306"/>
      <c r="K82" s="132"/>
      <c r="L82" s="65"/>
      <c r="M82" s="132"/>
    </row>
    <row r="83">
      <c r="A83" s="65"/>
      <c r="B83" s="132"/>
      <c r="D83" s="65"/>
      <c r="E83" s="174"/>
      <c r="F83" s="240"/>
      <c r="G83" s="240"/>
      <c r="H83" s="132"/>
      <c r="I83" s="65"/>
      <c r="J83" s="306"/>
      <c r="K83" s="132"/>
      <c r="L83" s="65"/>
      <c r="M83" s="132"/>
    </row>
    <row r="84">
      <c r="A84" s="65"/>
      <c r="B84" s="132"/>
      <c r="D84" s="65"/>
      <c r="E84" s="174"/>
      <c r="F84" s="240"/>
      <c r="G84" s="240"/>
      <c r="H84" s="132"/>
      <c r="I84" s="65"/>
      <c r="J84" s="306"/>
      <c r="K84" s="132"/>
      <c r="L84" s="65"/>
      <c r="M84" s="132"/>
    </row>
    <row r="85">
      <c r="A85" s="65"/>
      <c r="B85" s="132"/>
      <c r="D85" s="65"/>
      <c r="E85" s="174"/>
      <c r="F85" s="240"/>
      <c r="G85" s="240"/>
      <c r="H85" s="132"/>
      <c r="I85" s="65"/>
      <c r="J85" s="306"/>
      <c r="K85" s="132"/>
      <c r="L85" s="65"/>
      <c r="M85" s="132"/>
    </row>
    <row r="86">
      <c r="A86" s="65"/>
      <c r="B86" s="132"/>
      <c r="D86" s="65"/>
      <c r="E86" s="174"/>
      <c r="F86" s="240"/>
      <c r="G86" s="240"/>
      <c r="H86" s="132"/>
      <c r="I86" s="65"/>
      <c r="J86" s="306"/>
      <c r="K86" s="132"/>
      <c r="L86" s="65"/>
      <c r="M86" s="132"/>
    </row>
    <row r="87">
      <c r="A87" s="65"/>
      <c r="B87" s="132"/>
      <c r="D87" s="65"/>
      <c r="E87" s="174"/>
      <c r="F87" s="240"/>
      <c r="G87" s="240"/>
      <c r="H87" s="132"/>
      <c r="I87" s="65"/>
      <c r="J87" s="306"/>
      <c r="K87" s="132"/>
      <c r="L87" s="65"/>
      <c r="M87" s="132"/>
    </row>
    <row r="88">
      <c r="A88" s="65"/>
      <c r="B88" s="132"/>
      <c r="D88" s="65"/>
      <c r="E88" s="174"/>
      <c r="F88" s="240"/>
      <c r="G88" s="240"/>
      <c r="H88" s="132"/>
      <c r="I88" s="65"/>
      <c r="J88" s="306"/>
      <c r="K88" s="132"/>
      <c r="L88" s="65"/>
      <c r="M88" s="132"/>
    </row>
    <row r="89">
      <c r="A89" s="65"/>
      <c r="B89" s="132"/>
      <c r="D89" s="65"/>
      <c r="E89" s="174"/>
      <c r="F89" s="240"/>
      <c r="G89" s="240"/>
      <c r="H89" s="132"/>
      <c r="I89" s="65"/>
      <c r="J89" s="306"/>
      <c r="K89" s="132"/>
      <c r="L89" s="65"/>
      <c r="M89" s="132"/>
    </row>
    <row r="90">
      <c r="A90" s="65"/>
      <c r="B90" s="132"/>
      <c r="D90" s="65"/>
      <c r="E90" s="174"/>
      <c r="F90" s="240"/>
      <c r="G90" s="240"/>
      <c r="H90" s="132"/>
      <c r="I90" s="65"/>
      <c r="J90" s="306"/>
      <c r="K90" s="132"/>
      <c r="L90" s="65"/>
      <c r="M90" s="132"/>
    </row>
    <row r="91">
      <c r="A91" s="65"/>
      <c r="B91" s="132"/>
      <c r="D91" s="65"/>
      <c r="E91" s="174"/>
      <c r="F91" s="240"/>
      <c r="G91" s="240"/>
      <c r="H91" s="132"/>
      <c r="I91" s="65"/>
      <c r="J91" s="306"/>
      <c r="K91" s="132"/>
      <c r="L91" s="65"/>
      <c r="M91" s="132"/>
    </row>
    <row r="92">
      <c r="A92" s="65"/>
      <c r="B92" s="132"/>
      <c r="D92" s="65"/>
      <c r="E92" s="174"/>
      <c r="F92" s="240"/>
      <c r="G92" s="240"/>
      <c r="H92" s="132"/>
      <c r="I92" s="65"/>
      <c r="J92" s="306"/>
      <c r="K92" s="132"/>
      <c r="L92" s="65"/>
      <c r="M92" s="132"/>
    </row>
    <row r="93">
      <c r="A93" s="65"/>
      <c r="B93" s="132"/>
      <c r="D93" s="65"/>
      <c r="E93" s="174"/>
      <c r="F93" s="240"/>
      <c r="G93" s="240"/>
      <c r="H93" s="132"/>
      <c r="I93" s="65"/>
      <c r="J93" s="306"/>
      <c r="K93" s="132"/>
      <c r="L93" s="65"/>
      <c r="M93" s="132"/>
    </row>
    <row r="94">
      <c r="A94" s="65"/>
      <c r="B94" s="132"/>
      <c r="D94" s="65"/>
      <c r="E94" s="174"/>
      <c r="F94" s="240"/>
      <c r="G94" s="240"/>
      <c r="H94" s="132"/>
      <c r="I94" s="65"/>
      <c r="J94" s="306"/>
      <c r="K94" s="132"/>
      <c r="L94" s="65"/>
      <c r="M94" s="132"/>
    </row>
    <row r="95">
      <c r="A95" s="65"/>
      <c r="B95" s="132"/>
      <c r="D95" s="65"/>
      <c r="E95" s="174"/>
      <c r="F95" s="240"/>
      <c r="G95" s="240"/>
      <c r="H95" s="132"/>
      <c r="I95" s="65"/>
      <c r="J95" s="306"/>
      <c r="K95" s="132"/>
      <c r="L95" s="65"/>
      <c r="M95" s="132"/>
    </row>
    <row r="96">
      <c r="A96" s="65"/>
      <c r="B96" s="132"/>
      <c r="D96" s="65"/>
      <c r="E96" s="174"/>
      <c r="F96" s="240"/>
      <c r="G96" s="240"/>
      <c r="H96" s="132"/>
      <c r="I96" s="65"/>
      <c r="J96" s="306"/>
      <c r="K96" s="132"/>
      <c r="L96" s="65"/>
      <c r="M96" s="132"/>
    </row>
    <row r="97">
      <c r="A97" s="65"/>
      <c r="B97" s="132"/>
      <c r="D97" s="65"/>
      <c r="E97" s="174"/>
      <c r="F97" s="240"/>
      <c r="G97" s="240"/>
      <c r="H97" s="132"/>
      <c r="I97" s="65"/>
      <c r="J97" s="306"/>
      <c r="K97" s="132"/>
      <c r="L97" s="65"/>
      <c r="M97" s="132"/>
    </row>
    <row r="98">
      <c r="A98" s="65"/>
      <c r="B98" s="132"/>
      <c r="D98" s="65"/>
      <c r="E98" s="174"/>
      <c r="F98" s="240"/>
      <c r="G98" s="240"/>
      <c r="H98" s="132"/>
      <c r="I98" s="65"/>
      <c r="J98" s="306"/>
      <c r="K98" s="132"/>
      <c r="L98" s="65"/>
      <c r="M98" s="132"/>
    </row>
    <row r="99">
      <c r="A99" s="65"/>
      <c r="B99" s="132"/>
      <c r="D99" s="65"/>
      <c r="E99" s="174"/>
      <c r="F99" s="240"/>
      <c r="G99" s="240"/>
      <c r="H99" s="132"/>
      <c r="I99" s="65"/>
      <c r="J99" s="306"/>
      <c r="K99" s="132"/>
      <c r="L99" s="65"/>
      <c r="M99" s="132"/>
    </row>
    <row r="100">
      <c r="A100" s="65"/>
      <c r="B100" s="132"/>
      <c r="D100" s="65"/>
      <c r="E100" s="174"/>
      <c r="F100" s="240"/>
      <c r="G100" s="240"/>
      <c r="H100" s="132"/>
      <c r="I100" s="65"/>
      <c r="J100" s="306"/>
      <c r="K100" s="132"/>
      <c r="L100" s="65"/>
      <c r="M100" s="132"/>
    </row>
    <row r="101">
      <c r="A101" s="65"/>
      <c r="B101" s="132"/>
      <c r="D101" s="65"/>
      <c r="E101" s="174"/>
      <c r="F101" s="240"/>
      <c r="G101" s="240"/>
      <c r="H101" s="132"/>
      <c r="I101" s="65"/>
      <c r="J101" s="306"/>
      <c r="K101" s="132"/>
      <c r="L101" s="65"/>
      <c r="M101" s="132"/>
    </row>
    <row r="102">
      <c r="A102" s="65"/>
      <c r="B102" s="132"/>
      <c r="D102" s="65"/>
      <c r="E102" s="174"/>
      <c r="F102" s="240"/>
      <c r="G102" s="240"/>
      <c r="H102" s="132"/>
      <c r="I102" s="65"/>
      <c r="J102" s="306"/>
      <c r="K102" s="132"/>
      <c r="L102" s="65"/>
      <c r="M102" s="132"/>
    </row>
    <row r="103">
      <c r="A103" s="65"/>
      <c r="B103" s="132"/>
      <c r="D103" s="65"/>
      <c r="E103" s="174"/>
      <c r="F103" s="240"/>
      <c r="G103" s="240"/>
      <c r="H103" s="132"/>
      <c r="I103" s="65"/>
      <c r="J103" s="306"/>
      <c r="K103" s="132"/>
      <c r="L103" s="65"/>
      <c r="M103" s="132"/>
    </row>
    <row r="104">
      <c r="A104" s="65"/>
      <c r="B104" s="132"/>
      <c r="D104" s="65"/>
      <c r="E104" s="174"/>
      <c r="F104" s="240"/>
      <c r="G104" s="240"/>
      <c r="H104" s="132"/>
      <c r="I104" s="65"/>
      <c r="J104" s="306"/>
      <c r="K104" s="132"/>
      <c r="L104" s="65"/>
      <c r="M104" s="132"/>
    </row>
    <row r="105">
      <c r="A105" s="65"/>
      <c r="B105" s="132"/>
      <c r="D105" s="65"/>
      <c r="E105" s="174"/>
      <c r="F105" s="240"/>
      <c r="G105" s="240"/>
      <c r="H105" s="132"/>
      <c r="I105" s="65"/>
      <c r="J105" s="306"/>
      <c r="K105" s="132"/>
      <c r="L105" s="65"/>
      <c r="M105" s="132"/>
    </row>
    <row r="106">
      <c r="A106" s="65"/>
      <c r="B106" s="132"/>
      <c r="D106" s="65"/>
      <c r="E106" s="174"/>
      <c r="F106" s="240"/>
      <c r="G106" s="240"/>
      <c r="H106" s="132"/>
      <c r="I106" s="65"/>
      <c r="J106" s="306"/>
      <c r="K106" s="132"/>
      <c r="L106" s="65"/>
      <c r="M106" s="132"/>
    </row>
    <row r="107">
      <c r="A107" s="65"/>
      <c r="B107" s="132"/>
      <c r="D107" s="65"/>
      <c r="E107" s="174"/>
      <c r="F107" s="240"/>
      <c r="G107" s="240"/>
      <c r="H107" s="132"/>
      <c r="I107" s="65"/>
      <c r="J107" s="306"/>
      <c r="K107" s="132"/>
      <c r="L107" s="65"/>
      <c r="M107" s="132"/>
    </row>
    <row r="108">
      <c r="A108" s="65"/>
      <c r="B108" s="132"/>
      <c r="D108" s="65"/>
      <c r="E108" s="174"/>
      <c r="F108" s="240"/>
      <c r="G108" s="240"/>
      <c r="H108" s="132"/>
      <c r="I108" s="65"/>
      <c r="J108" s="306"/>
      <c r="K108" s="132"/>
      <c r="L108" s="65"/>
      <c r="M108" s="132"/>
    </row>
    <row r="109">
      <c r="A109" s="65"/>
      <c r="B109" s="132"/>
      <c r="D109" s="65"/>
      <c r="E109" s="174"/>
      <c r="F109" s="240"/>
      <c r="G109" s="240"/>
      <c r="H109" s="132"/>
      <c r="I109" s="65"/>
      <c r="J109" s="306"/>
      <c r="K109" s="132"/>
      <c r="L109" s="65"/>
      <c r="M109" s="132"/>
    </row>
    <row r="110">
      <c r="A110" s="65"/>
      <c r="B110" s="132"/>
      <c r="D110" s="65"/>
      <c r="E110" s="174"/>
      <c r="F110" s="240"/>
      <c r="G110" s="240"/>
      <c r="H110" s="132"/>
      <c r="I110" s="65"/>
      <c r="J110" s="306"/>
      <c r="K110" s="132"/>
      <c r="L110" s="65"/>
      <c r="M110" s="132"/>
    </row>
    <row r="111">
      <c r="A111" s="65"/>
      <c r="B111" s="132"/>
      <c r="D111" s="65"/>
      <c r="E111" s="174"/>
      <c r="F111" s="240"/>
      <c r="G111" s="240"/>
      <c r="H111" s="132"/>
      <c r="I111" s="65"/>
      <c r="J111" s="306"/>
      <c r="K111" s="132"/>
      <c r="L111" s="65"/>
      <c r="M111" s="132"/>
    </row>
    <row r="112">
      <c r="A112" s="65"/>
      <c r="B112" s="132"/>
      <c r="D112" s="65"/>
      <c r="E112" s="174"/>
      <c r="F112" s="240"/>
      <c r="G112" s="240"/>
      <c r="H112" s="132"/>
      <c r="I112" s="65"/>
      <c r="J112" s="306"/>
      <c r="K112" s="132"/>
      <c r="L112" s="65"/>
      <c r="M112" s="132"/>
    </row>
    <row r="113">
      <c r="A113" s="65"/>
      <c r="B113" s="132"/>
      <c r="D113" s="65"/>
      <c r="E113" s="174"/>
      <c r="F113" s="240"/>
      <c r="G113" s="240"/>
      <c r="H113" s="132"/>
      <c r="I113" s="65"/>
      <c r="J113" s="306"/>
      <c r="K113" s="132"/>
      <c r="L113" s="65"/>
      <c r="M113" s="132"/>
    </row>
    <row r="114">
      <c r="A114" s="65"/>
      <c r="B114" s="132"/>
      <c r="D114" s="65"/>
      <c r="E114" s="174"/>
      <c r="F114" s="240"/>
      <c r="G114" s="240"/>
      <c r="H114" s="132"/>
      <c r="I114" s="65"/>
      <c r="J114" s="306"/>
      <c r="K114" s="132"/>
      <c r="L114" s="65"/>
      <c r="M114" s="132"/>
    </row>
    <row r="115">
      <c r="A115" s="65"/>
      <c r="B115" s="132"/>
      <c r="D115" s="65"/>
      <c r="E115" s="174"/>
      <c r="F115" s="240"/>
      <c r="G115" s="240"/>
      <c r="H115" s="132"/>
      <c r="I115" s="65"/>
      <c r="J115" s="306"/>
      <c r="K115" s="132"/>
      <c r="L115" s="65"/>
      <c r="M115" s="132"/>
    </row>
    <row r="116">
      <c r="A116" s="65"/>
      <c r="B116" s="132"/>
      <c r="D116" s="65"/>
      <c r="E116" s="174"/>
      <c r="F116" s="240"/>
      <c r="G116" s="240"/>
      <c r="H116" s="132"/>
      <c r="I116" s="65"/>
      <c r="J116" s="306"/>
      <c r="K116" s="132"/>
      <c r="L116" s="65"/>
      <c r="M116" s="132"/>
    </row>
    <row r="117">
      <c r="A117" s="65"/>
      <c r="B117" s="132"/>
      <c r="D117" s="65"/>
      <c r="E117" s="174"/>
      <c r="F117" s="240"/>
      <c r="G117" s="240"/>
      <c r="H117" s="132"/>
      <c r="I117" s="65"/>
      <c r="J117" s="306"/>
      <c r="K117" s="132"/>
      <c r="L117" s="65"/>
      <c r="M117" s="132"/>
    </row>
    <row r="118">
      <c r="A118" s="65"/>
      <c r="B118" s="132"/>
      <c r="D118" s="65"/>
      <c r="E118" s="174"/>
      <c r="F118" s="240"/>
      <c r="G118" s="240"/>
      <c r="H118" s="132"/>
      <c r="I118" s="65"/>
      <c r="J118" s="306"/>
      <c r="K118" s="132"/>
      <c r="L118" s="65"/>
      <c r="M118" s="132"/>
    </row>
    <row r="119">
      <c r="A119" s="65"/>
      <c r="B119" s="132"/>
      <c r="D119" s="65"/>
      <c r="E119" s="174"/>
      <c r="F119" s="240"/>
      <c r="G119" s="240"/>
      <c r="H119" s="132"/>
      <c r="I119" s="65"/>
      <c r="J119" s="306"/>
      <c r="K119" s="132"/>
      <c r="L119" s="65"/>
      <c r="M119" s="132"/>
    </row>
    <row r="120">
      <c r="A120" s="65"/>
      <c r="B120" s="132"/>
      <c r="D120" s="65"/>
      <c r="E120" s="174"/>
      <c r="F120" s="240"/>
      <c r="G120" s="240"/>
      <c r="H120" s="132"/>
      <c r="I120" s="65"/>
      <c r="J120" s="306"/>
      <c r="K120" s="132"/>
      <c r="L120" s="65"/>
      <c r="M120" s="132"/>
    </row>
    <row r="121">
      <c r="A121" s="65"/>
      <c r="B121" s="132"/>
      <c r="D121" s="65"/>
      <c r="E121" s="174"/>
      <c r="F121" s="240"/>
      <c r="G121" s="240"/>
      <c r="H121" s="132"/>
      <c r="I121" s="65"/>
      <c r="J121" s="306"/>
      <c r="K121" s="132"/>
      <c r="L121" s="65"/>
      <c r="M121" s="132"/>
    </row>
    <row r="122">
      <c r="A122" s="65"/>
      <c r="B122" s="132"/>
      <c r="D122" s="65"/>
      <c r="E122" s="174"/>
      <c r="F122" s="240"/>
      <c r="G122" s="240"/>
      <c r="H122" s="132"/>
      <c r="I122" s="65"/>
      <c r="J122" s="306"/>
      <c r="K122" s="132"/>
      <c r="L122" s="65"/>
      <c r="M122" s="132"/>
    </row>
    <row r="123">
      <c r="A123" s="65"/>
      <c r="B123" s="132"/>
      <c r="D123" s="65"/>
      <c r="E123" s="174"/>
      <c r="F123" s="240"/>
      <c r="G123" s="240"/>
      <c r="H123" s="132"/>
      <c r="I123" s="65"/>
      <c r="J123" s="306"/>
      <c r="K123" s="132"/>
      <c r="L123" s="65"/>
      <c r="M123" s="132"/>
    </row>
    <row r="124">
      <c r="A124" s="65"/>
      <c r="B124" s="132"/>
      <c r="D124" s="65"/>
      <c r="E124" s="174"/>
      <c r="F124" s="240"/>
      <c r="G124" s="240"/>
      <c r="H124" s="132"/>
      <c r="I124" s="65"/>
      <c r="J124" s="306"/>
      <c r="K124" s="132"/>
      <c r="L124" s="65"/>
      <c r="M124" s="132"/>
    </row>
    <row r="125">
      <c r="A125" s="65"/>
      <c r="B125" s="132"/>
      <c r="D125" s="65"/>
      <c r="E125" s="174"/>
      <c r="F125" s="240"/>
      <c r="G125" s="240"/>
      <c r="H125" s="132"/>
      <c r="I125" s="65"/>
      <c r="J125" s="306"/>
      <c r="K125" s="132"/>
      <c r="L125" s="65"/>
      <c r="M125" s="132"/>
    </row>
    <row r="126">
      <c r="A126" s="65"/>
      <c r="B126" s="132"/>
      <c r="D126" s="65"/>
      <c r="E126" s="174"/>
      <c r="F126" s="240"/>
      <c r="G126" s="240"/>
      <c r="H126" s="132"/>
      <c r="I126" s="65"/>
      <c r="J126" s="306"/>
      <c r="K126" s="132"/>
      <c r="L126" s="65"/>
      <c r="M126" s="132"/>
    </row>
    <row r="127">
      <c r="A127" s="65"/>
      <c r="B127" s="132"/>
      <c r="D127" s="65"/>
      <c r="E127" s="174"/>
      <c r="F127" s="240"/>
      <c r="G127" s="240"/>
      <c r="H127" s="132"/>
      <c r="I127" s="65"/>
      <c r="J127" s="306"/>
      <c r="K127" s="132"/>
      <c r="L127" s="65"/>
      <c r="M127" s="132"/>
    </row>
    <row r="128">
      <c r="A128" s="65"/>
      <c r="B128" s="132"/>
      <c r="D128" s="65"/>
      <c r="E128" s="174"/>
      <c r="F128" s="240"/>
      <c r="G128" s="240"/>
      <c r="H128" s="132"/>
      <c r="I128" s="65"/>
      <c r="J128" s="306"/>
      <c r="K128" s="132"/>
      <c r="L128" s="65"/>
      <c r="M128" s="132"/>
    </row>
    <row r="129">
      <c r="A129" s="65"/>
      <c r="B129" s="132"/>
      <c r="D129" s="65"/>
      <c r="E129" s="174"/>
      <c r="F129" s="240"/>
      <c r="G129" s="240"/>
      <c r="H129" s="132"/>
      <c r="I129" s="65"/>
      <c r="J129" s="306"/>
      <c r="K129" s="132"/>
      <c r="L129" s="65"/>
      <c r="M129" s="132"/>
    </row>
    <row r="130">
      <c r="A130" s="65"/>
      <c r="B130" s="132"/>
      <c r="D130" s="65"/>
      <c r="E130" s="174"/>
      <c r="F130" s="240"/>
      <c r="G130" s="240"/>
      <c r="H130" s="132"/>
      <c r="I130" s="65"/>
      <c r="J130" s="306"/>
      <c r="K130" s="132"/>
      <c r="L130" s="65"/>
      <c r="M130" s="132"/>
    </row>
    <row r="131">
      <c r="A131" s="65"/>
      <c r="B131" s="132"/>
      <c r="D131" s="65"/>
      <c r="E131" s="174"/>
      <c r="F131" s="240"/>
      <c r="G131" s="240"/>
      <c r="H131" s="132"/>
      <c r="I131" s="65"/>
      <c r="J131" s="306"/>
      <c r="K131" s="132"/>
      <c r="L131" s="65"/>
      <c r="M131" s="132"/>
    </row>
    <row r="132">
      <c r="A132" s="65"/>
      <c r="B132" s="132"/>
      <c r="D132" s="65"/>
      <c r="E132" s="174"/>
      <c r="F132" s="240"/>
      <c r="G132" s="240"/>
      <c r="H132" s="132"/>
      <c r="I132" s="65"/>
      <c r="J132" s="306"/>
      <c r="K132" s="132"/>
      <c r="L132" s="65"/>
      <c r="M132" s="132"/>
    </row>
    <row r="133">
      <c r="A133" s="65"/>
      <c r="B133" s="132"/>
      <c r="D133" s="65"/>
      <c r="E133" s="174"/>
      <c r="F133" s="240"/>
      <c r="G133" s="240"/>
      <c r="H133" s="132"/>
      <c r="I133" s="65"/>
      <c r="J133" s="306"/>
      <c r="K133" s="132"/>
      <c r="L133" s="65"/>
      <c r="M133" s="132"/>
    </row>
    <row r="134">
      <c r="A134" s="65"/>
      <c r="B134" s="132"/>
      <c r="D134" s="65"/>
      <c r="E134" s="174"/>
      <c r="F134" s="240"/>
      <c r="G134" s="240"/>
      <c r="H134" s="132"/>
      <c r="I134" s="65"/>
      <c r="J134" s="306"/>
      <c r="K134" s="132"/>
      <c r="L134" s="65"/>
      <c r="M134" s="132"/>
    </row>
    <row r="135">
      <c r="A135" s="65"/>
      <c r="B135" s="132"/>
      <c r="D135" s="65"/>
      <c r="E135" s="174"/>
      <c r="F135" s="240"/>
      <c r="G135" s="240"/>
      <c r="H135" s="132"/>
      <c r="I135" s="65"/>
      <c r="J135" s="306"/>
      <c r="K135" s="132"/>
      <c r="L135" s="65"/>
      <c r="M135" s="132"/>
    </row>
    <row r="136">
      <c r="A136" s="65"/>
      <c r="B136" s="132"/>
      <c r="D136" s="65"/>
      <c r="E136" s="174"/>
      <c r="F136" s="240"/>
      <c r="G136" s="240"/>
      <c r="H136" s="132"/>
      <c r="I136" s="65"/>
      <c r="J136" s="306"/>
      <c r="K136" s="132"/>
      <c r="L136" s="65"/>
      <c r="M136" s="132"/>
    </row>
    <row r="137">
      <c r="A137" s="65"/>
      <c r="B137" s="132"/>
      <c r="D137" s="65"/>
      <c r="E137" s="174"/>
      <c r="F137" s="240"/>
      <c r="G137" s="240"/>
      <c r="H137" s="132"/>
      <c r="I137" s="65"/>
      <c r="J137" s="306"/>
      <c r="K137" s="132"/>
      <c r="L137" s="65"/>
      <c r="M137" s="132"/>
    </row>
    <row r="138">
      <c r="A138" s="65"/>
      <c r="B138" s="132"/>
      <c r="D138" s="65"/>
      <c r="E138" s="174"/>
      <c r="F138" s="240"/>
      <c r="G138" s="240"/>
      <c r="H138" s="132"/>
      <c r="I138" s="65"/>
      <c r="J138" s="306"/>
      <c r="K138" s="132"/>
      <c r="L138" s="65"/>
      <c r="M138" s="132"/>
    </row>
    <row r="139">
      <c r="A139" s="65"/>
      <c r="B139" s="132"/>
      <c r="D139" s="65"/>
      <c r="E139" s="174"/>
      <c r="F139" s="240"/>
      <c r="G139" s="240"/>
      <c r="H139" s="132"/>
      <c r="I139" s="65"/>
      <c r="J139" s="306"/>
      <c r="K139" s="132"/>
      <c r="L139" s="65"/>
      <c r="M139" s="132"/>
    </row>
    <row r="140">
      <c r="A140" s="65"/>
      <c r="B140" s="132"/>
      <c r="D140" s="65"/>
      <c r="E140" s="174"/>
      <c r="F140" s="240"/>
      <c r="G140" s="240"/>
      <c r="H140" s="132"/>
      <c r="I140" s="65"/>
      <c r="J140" s="306"/>
      <c r="K140" s="132"/>
      <c r="L140" s="65"/>
      <c r="M140" s="132"/>
    </row>
    <row r="141">
      <c r="A141" s="65"/>
      <c r="B141" s="132"/>
      <c r="D141" s="65"/>
      <c r="E141" s="174"/>
      <c r="F141" s="240"/>
      <c r="G141" s="240"/>
      <c r="H141" s="132"/>
      <c r="I141" s="65"/>
      <c r="J141" s="306"/>
      <c r="K141" s="132"/>
      <c r="L141" s="65"/>
      <c r="M141" s="132"/>
    </row>
    <row r="142">
      <c r="A142" s="65"/>
      <c r="B142" s="132"/>
      <c r="D142" s="65"/>
      <c r="E142" s="174"/>
      <c r="F142" s="240"/>
      <c r="G142" s="240"/>
      <c r="H142" s="132"/>
      <c r="I142" s="65"/>
      <c r="J142" s="306"/>
      <c r="K142" s="132"/>
      <c r="L142" s="65"/>
      <c r="M142" s="132"/>
    </row>
    <row r="143">
      <c r="A143" s="65"/>
      <c r="B143" s="132"/>
      <c r="D143" s="65"/>
      <c r="E143" s="174"/>
      <c r="F143" s="240"/>
      <c r="G143" s="240"/>
      <c r="H143" s="132"/>
      <c r="I143" s="65"/>
      <c r="J143" s="306"/>
      <c r="K143" s="132"/>
      <c r="L143" s="65"/>
      <c r="M143" s="132"/>
    </row>
    <row r="144">
      <c r="A144" s="65"/>
      <c r="B144" s="132"/>
      <c r="D144" s="65"/>
      <c r="E144" s="174"/>
      <c r="F144" s="240"/>
      <c r="G144" s="240"/>
      <c r="H144" s="132"/>
      <c r="I144" s="65"/>
      <c r="J144" s="306"/>
      <c r="K144" s="132"/>
      <c r="L144" s="65"/>
      <c r="M144" s="132"/>
    </row>
    <row r="145">
      <c r="A145" s="65"/>
      <c r="B145" s="132"/>
      <c r="D145" s="65"/>
      <c r="E145" s="174"/>
      <c r="F145" s="240"/>
      <c r="G145" s="240"/>
      <c r="H145" s="132"/>
      <c r="I145" s="65"/>
      <c r="J145" s="306"/>
      <c r="K145" s="132"/>
      <c r="L145" s="65"/>
      <c r="M145" s="132"/>
    </row>
    <row r="146">
      <c r="A146" s="65"/>
      <c r="B146" s="132"/>
      <c r="D146" s="65"/>
      <c r="E146" s="174"/>
      <c r="F146" s="240"/>
      <c r="G146" s="240"/>
      <c r="H146" s="132"/>
      <c r="I146" s="65"/>
      <c r="J146" s="306"/>
      <c r="K146" s="132"/>
      <c r="L146" s="65"/>
      <c r="M146" s="132"/>
    </row>
    <row r="147">
      <c r="A147" s="65"/>
      <c r="B147" s="132"/>
      <c r="D147" s="65"/>
      <c r="E147" s="174"/>
      <c r="F147" s="240"/>
      <c r="G147" s="240"/>
      <c r="H147" s="132"/>
      <c r="I147" s="65"/>
      <c r="J147" s="306"/>
      <c r="K147" s="132"/>
      <c r="L147" s="65"/>
      <c r="M147" s="132"/>
    </row>
    <row r="148">
      <c r="A148" s="65"/>
      <c r="B148" s="132"/>
      <c r="D148" s="65"/>
      <c r="E148" s="174"/>
      <c r="F148" s="240"/>
      <c r="G148" s="240"/>
      <c r="H148" s="132"/>
      <c r="I148" s="65"/>
      <c r="J148" s="306"/>
      <c r="K148" s="132"/>
      <c r="L148" s="65"/>
      <c r="M148" s="132"/>
    </row>
    <row r="149">
      <c r="A149" s="65"/>
      <c r="B149" s="132"/>
      <c r="D149" s="65"/>
      <c r="E149" s="174"/>
      <c r="F149" s="240"/>
      <c r="G149" s="240"/>
      <c r="H149" s="132"/>
      <c r="I149" s="65"/>
      <c r="J149" s="306"/>
      <c r="K149" s="132"/>
      <c r="L149" s="65"/>
      <c r="M149" s="132"/>
    </row>
    <row r="150">
      <c r="A150" s="65"/>
      <c r="B150" s="132"/>
      <c r="D150" s="65"/>
      <c r="E150" s="174"/>
      <c r="F150" s="240"/>
      <c r="G150" s="240"/>
      <c r="H150" s="132"/>
      <c r="I150" s="65"/>
      <c r="J150" s="306"/>
      <c r="K150" s="132"/>
      <c r="L150" s="65"/>
      <c r="M150" s="132"/>
    </row>
    <row r="151">
      <c r="A151" s="65"/>
      <c r="B151" s="132"/>
      <c r="D151" s="65"/>
      <c r="E151" s="174"/>
      <c r="F151" s="240"/>
      <c r="G151" s="240"/>
      <c r="H151" s="132"/>
      <c r="I151" s="65"/>
      <c r="J151" s="306"/>
      <c r="K151" s="132"/>
      <c r="L151" s="65"/>
      <c r="M151" s="132"/>
    </row>
    <row r="152">
      <c r="A152" s="65"/>
      <c r="B152" s="132"/>
      <c r="D152" s="65"/>
      <c r="E152" s="174"/>
      <c r="F152" s="240"/>
      <c r="G152" s="240"/>
      <c r="H152" s="132"/>
      <c r="I152" s="65"/>
      <c r="J152" s="306"/>
      <c r="K152" s="132"/>
      <c r="L152" s="65"/>
      <c r="M152" s="132"/>
    </row>
    <row r="153">
      <c r="A153" s="65"/>
      <c r="B153" s="132"/>
      <c r="D153" s="65"/>
      <c r="E153" s="174"/>
      <c r="F153" s="240"/>
      <c r="G153" s="240"/>
      <c r="H153" s="132"/>
      <c r="I153" s="65"/>
      <c r="J153" s="306"/>
      <c r="K153" s="132"/>
      <c r="L153" s="65"/>
      <c r="M153" s="132"/>
    </row>
    <row r="154">
      <c r="A154" s="65"/>
      <c r="B154" s="132"/>
      <c r="D154" s="65"/>
      <c r="E154" s="174"/>
      <c r="F154" s="240"/>
      <c r="G154" s="240"/>
      <c r="H154" s="132"/>
      <c r="I154" s="65"/>
      <c r="J154" s="306"/>
      <c r="K154" s="132"/>
      <c r="L154" s="65"/>
      <c r="M154" s="132"/>
    </row>
    <row r="155">
      <c r="A155" s="65"/>
      <c r="B155" s="132"/>
      <c r="D155" s="65"/>
      <c r="E155" s="174"/>
      <c r="F155" s="240"/>
      <c r="G155" s="240"/>
      <c r="H155" s="132"/>
      <c r="I155" s="65"/>
      <c r="J155" s="306"/>
      <c r="K155" s="132"/>
      <c r="L155" s="65"/>
      <c r="M155" s="132"/>
    </row>
    <row r="156">
      <c r="A156" s="65"/>
      <c r="B156" s="132"/>
      <c r="D156" s="65"/>
      <c r="E156" s="174"/>
      <c r="F156" s="240"/>
      <c r="G156" s="240"/>
      <c r="H156" s="132"/>
      <c r="I156" s="65"/>
      <c r="J156" s="306"/>
      <c r="K156" s="132"/>
      <c r="L156" s="65"/>
      <c r="M156" s="132"/>
    </row>
    <row r="157">
      <c r="A157" s="65"/>
      <c r="B157" s="132"/>
      <c r="D157" s="65"/>
      <c r="E157" s="174"/>
      <c r="F157" s="240"/>
      <c r="G157" s="240"/>
      <c r="H157" s="132"/>
      <c r="I157" s="65"/>
      <c r="J157" s="306"/>
      <c r="K157" s="132"/>
      <c r="L157" s="65"/>
      <c r="M157" s="132"/>
    </row>
    <row r="158">
      <c r="A158" s="65"/>
      <c r="B158" s="132"/>
      <c r="D158" s="65"/>
      <c r="E158" s="174"/>
      <c r="F158" s="240"/>
      <c r="G158" s="240"/>
      <c r="H158" s="132"/>
      <c r="I158" s="65"/>
      <c r="J158" s="306"/>
      <c r="K158" s="132"/>
      <c r="L158" s="65"/>
      <c r="M158" s="132"/>
    </row>
    <row r="159">
      <c r="A159" s="65"/>
      <c r="B159" s="132"/>
      <c r="D159" s="65"/>
      <c r="E159" s="174"/>
      <c r="F159" s="240"/>
      <c r="G159" s="240"/>
      <c r="H159" s="132"/>
      <c r="I159" s="65"/>
      <c r="J159" s="306"/>
      <c r="K159" s="132"/>
      <c r="L159" s="65"/>
      <c r="M159" s="132"/>
    </row>
    <row r="160">
      <c r="A160" s="65"/>
      <c r="B160" s="132"/>
      <c r="D160" s="65"/>
      <c r="E160" s="174"/>
      <c r="F160" s="240"/>
      <c r="G160" s="240"/>
      <c r="H160" s="132"/>
      <c r="I160" s="65"/>
      <c r="J160" s="306"/>
      <c r="K160" s="132"/>
      <c r="L160" s="65"/>
      <c r="M160" s="132"/>
    </row>
    <row r="161">
      <c r="A161" s="65"/>
      <c r="B161" s="132"/>
      <c r="D161" s="65"/>
      <c r="E161" s="174"/>
      <c r="F161" s="240"/>
      <c r="G161" s="240"/>
      <c r="H161" s="132"/>
      <c r="I161" s="65"/>
      <c r="J161" s="306"/>
      <c r="K161" s="132"/>
      <c r="L161" s="65"/>
      <c r="M161" s="132"/>
    </row>
    <row r="162">
      <c r="A162" s="65"/>
      <c r="B162" s="132"/>
      <c r="D162" s="65"/>
      <c r="E162" s="174"/>
      <c r="F162" s="240"/>
      <c r="G162" s="240"/>
      <c r="H162" s="132"/>
      <c r="I162" s="65"/>
      <c r="J162" s="306"/>
      <c r="K162" s="132"/>
      <c r="L162" s="65"/>
      <c r="M162" s="132"/>
    </row>
    <row r="163">
      <c r="A163" s="65"/>
      <c r="B163" s="132"/>
      <c r="D163" s="65"/>
      <c r="E163" s="174"/>
      <c r="F163" s="240"/>
      <c r="G163" s="240"/>
      <c r="H163" s="132"/>
      <c r="I163" s="65"/>
      <c r="J163" s="306"/>
      <c r="K163" s="132"/>
      <c r="L163" s="65"/>
      <c r="M163" s="132"/>
    </row>
    <row r="164">
      <c r="A164" s="65"/>
      <c r="B164" s="132"/>
      <c r="D164" s="65"/>
      <c r="E164" s="174"/>
      <c r="F164" s="240"/>
      <c r="G164" s="240"/>
      <c r="H164" s="132"/>
      <c r="I164" s="65"/>
      <c r="J164" s="306"/>
      <c r="K164" s="132"/>
      <c r="L164" s="65"/>
      <c r="M164" s="132"/>
    </row>
    <row r="165">
      <c r="A165" s="65"/>
      <c r="B165" s="132"/>
      <c r="D165" s="65"/>
      <c r="E165" s="174"/>
      <c r="F165" s="240"/>
      <c r="G165" s="240"/>
      <c r="H165" s="132"/>
      <c r="I165" s="65"/>
      <c r="J165" s="306"/>
      <c r="K165" s="132"/>
      <c r="L165" s="65"/>
      <c r="M165" s="132"/>
    </row>
    <row r="166">
      <c r="A166" s="65"/>
      <c r="B166" s="132"/>
      <c r="D166" s="65"/>
      <c r="E166" s="174"/>
      <c r="F166" s="240"/>
      <c r="G166" s="240"/>
      <c r="H166" s="132"/>
      <c r="I166" s="65"/>
      <c r="J166" s="306"/>
      <c r="K166" s="132"/>
      <c r="L166" s="65"/>
      <c r="M166" s="132"/>
    </row>
    <row r="167">
      <c r="A167" s="65"/>
      <c r="B167" s="132"/>
      <c r="D167" s="65"/>
      <c r="E167" s="174"/>
      <c r="F167" s="240"/>
      <c r="G167" s="240"/>
      <c r="H167" s="132"/>
      <c r="I167" s="65"/>
      <c r="J167" s="306"/>
      <c r="K167" s="132"/>
      <c r="L167" s="65"/>
      <c r="M167" s="132"/>
    </row>
    <row r="168">
      <c r="A168" s="65"/>
      <c r="B168" s="132"/>
      <c r="D168" s="65"/>
      <c r="E168" s="174"/>
      <c r="F168" s="240"/>
      <c r="G168" s="240"/>
      <c r="H168" s="132"/>
      <c r="I168" s="65"/>
      <c r="J168" s="306"/>
      <c r="K168" s="132"/>
      <c r="L168" s="65"/>
      <c r="M168" s="132"/>
    </row>
    <row r="169">
      <c r="A169" s="65"/>
      <c r="B169" s="132"/>
      <c r="D169" s="65"/>
      <c r="E169" s="174"/>
      <c r="F169" s="240"/>
      <c r="G169" s="240"/>
      <c r="H169" s="132"/>
      <c r="I169" s="65"/>
      <c r="J169" s="306"/>
      <c r="K169" s="132"/>
      <c r="L169" s="65"/>
      <c r="M169" s="132"/>
    </row>
    <row r="170">
      <c r="A170" s="65"/>
      <c r="B170" s="132"/>
      <c r="D170" s="65"/>
      <c r="E170" s="174"/>
      <c r="F170" s="240"/>
      <c r="G170" s="240"/>
      <c r="H170" s="132"/>
      <c r="I170" s="65"/>
      <c r="J170" s="306"/>
      <c r="K170" s="132"/>
      <c r="L170" s="65"/>
      <c r="M170" s="132"/>
    </row>
    <row r="171">
      <c r="A171" s="65"/>
      <c r="B171" s="132"/>
      <c r="D171" s="65"/>
      <c r="E171" s="174"/>
      <c r="F171" s="240"/>
      <c r="G171" s="240"/>
      <c r="H171" s="132"/>
      <c r="I171" s="65"/>
      <c r="J171" s="306"/>
      <c r="K171" s="132"/>
      <c r="L171" s="65"/>
      <c r="M171" s="132"/>
    </row>
    <row r="172">
      <c r="A172" s="65"/>
      <c r="B172" s="132"/>
      <c r="D172" s="65"/>
      <c r="E172" s="174"/>
      <c r="F172" s="240"/>
      <c r="G172" s="240"/>
      <c r="H172" s="132"/>
      <c r="I172" s="65"/>
      <c r="J172" s="306"/>
      <c r="K172" s="132"/>
      <c r="L172" s="65"/>
      <c r="M172" s="132"/>
    </row>
    <row r="173">
      <c r="A173" s="65"/>
      <c r="B173" s="132"/>
      <c r="D173" s="65"/>
      <c r="E173" s="174"/>
      <c r="F173" s="240"/>
      <c r="G173" s="240"/>
      <c r="H173" s="132"/>
      <c r="I173" s="65"/>
      <c r="J173" s="306"/>
      <c r="K173" s="132"/>
      <c r="L173" s="65"/>
      <c r="M173" s="132"/>
    </row>
    <row r="174">
      <c r="A174" s="65"/>
      <c r="B174" s="132"/>
      <c r="D174" s="65"/>
      <c r="E174" s="174"/>
      <c r="F174" s="240"/>
      <c r="G174" s="240"/>
      <c r="H174" s="132"/>
      <c r="I174" s="65"/>
      <c r="J174" s="306"/>
      <c r="K174" s="132"/>
      <c r="L174" s="65"/>
      <c r="M174" s="132"/>
    </row>
    <row r="175">
      <c r="A175" s="65"/>
      <c r="B175" s="132"/>
      <c r="D175" s="65"/>
      <c r="E175" s="174"/>
      <c r="F175" s="240"/>
      <c r="G175" s="240"/>
      <c r="H175" s="132"/>
      <c r="I175" s="65"/>
      <c r="J175" s="306"/>
      <c r="K175" s="132"/>
      <c r="L175" s="65"/>
      <c r="M175" s="132"/>
    </row>
    <row r="176">
      <c r="A176" s="65"/>
      <c r="B176" s="132"/>
      <c r="D176" s="65"/>
      <c r="E176" s="174"/>
      <c r="F176" s="240"/>
      <c r="G176" s="240"/>
      <c r="H176" s="132"/>
      <c r="I176" s="65"/>
      <c r="J176" s="306"/>
      <c r="K176" s="132"/>
      <c r="L176" s="65"/>
      <c r="M176" s="132"/>
    </row>
    <row r="177">
      <c r="A177" s="65"/>
      <c r="B177" s="132"/>
      <c r="D177" s="65"/>
      <c r="E177" s="174"/>
      <c r="F177" s="240"/>
      <c r="G177" s="240"/>
      <c r="H177" s="132"/>
      <c r="I177" s="65"/>
      <c r="J177" s="306"/>
      <c r="K177" s="132"/>
      <c r="L177" s="65"/>
      <c r="M177" s="132"/>
    </row>
    <row r="178">
      <c r="A178" s="65"/>
      <c r="B178" s="132"/>
      <c r="D178" s="65"/>
      <c r="E178" s="174"/>
      <c r="F178" s="240"/>
      <c r="G178" s="240"/>
      <c r="H178" s="132"/>
      <c r="I178" s="65"/>
      <c r="J178" s="306"/>
      <c r="K178" s="132"/>
      <c r="L178" s="65"/>
      <c r="M178" s="132"/>
    </row>
    <row r="179">
      <c r="A179" s="65"/>
      <c r="B179" s="132"/>
      <c r="D179" s="65"/>
      <c r="E179" s="174"/>
      <c r="F179" s="240"/>
      <c r="G179" s="240"/>
      <c r="H179" s="132"/>
      <c r="I179" s="65"/>
      <c r="J179" s="306"/>
      <c r="K179" s="132"/>
      <c r="L179" s="65"/>
      <c r="M179" s="132"/>
    </row>
    <row r="180">
      <c r="A180" s="65"/>
      <c r="B180" s="132"/>
      <c r="D180" s="65"/>
      <c r="E180" s="174"/>
      <c r="F180" s="240"/>
      <c r="G180" s="240"/>
      <c r="H180" s="132"/>
      <c r="I180" s="65"/>
      <c r="J180" s="306"/>
      <c r="K180" s="132"/>
      <c r="L180" s="65"/>
      <c r="M180" s="132"/>
    </row>
    <row r="181">
      <c r="A181" s="65"/>
      <c r="B181" s="132"/>
      <c r="D181" s="65"/>
      <c r="E181" s="174"/>
      <c r="F181" s="240"/>
      <c r="G181" s="240"/>
      <c r="H181" s="132"/>
      <c r="I181" s="65"/>
      <c r="J181" s="306"/>
      <c r="K181" s="132"/>
      <c r="L181" s="65"/>
      <c r="M181" s="132"/>
    </row>
    <row r="182">
      <c r="A182" s="65"/>
      <c r="B182" s="132"/>
      <c r="D182" s="65"/>
      <c r="E182" s="174"/>
      <c r="F182" s="240"/>
      <c r="G182" s="240"/>
      <c r="H182" s="132"/>
      <c r="I182" s="65"/>
      <c r="J182" s="306"/>
      <c r="K182" s="132"/>
      <c r="L182" s="65"/>
      <c r="M182" s="132"/>
    </row>
    <row r="183">
      <c r="A183" s="65"/>
      <c r="B183" s="132"/>
      <c r="D183" s="65"/>
      <c r="E183" s="174"/>
      <c r="F183" s="240"/>
      <c r="G183" s="240"/>
      <c r="H183" s="132"/>
      <c r="I183" s="65"/>
      <c r="J183" s="306"/>
      <c r="K183" s="132"/>
      <c r="L183" s="65"/>
      <c r="M183" s="132"/>
    </row>
    <row r="184">
      <c r="A184" s="65"/>
      <c r="B184" s="132"/>
      <c r="D184" s="65"/>
      <c r="E184" s="174"/>
      <c r="F184" s="240"/>
      <c r="G184" s="240"/>
      <c r="H184" s="132"/>
      <c r="I184" s="65"/>
      <c r="J184" s="306"/>
      <c r="K184" s="132"/>
      <c r="L184" s="65"/>
      <c r="M184" s="132"/>
    </row>
    <row r="185">
      <c r="A185" s="65"/>
      <c r="B185" s="132"/>
      <c r="D185" s="65"/>
      <c r="E185" s="174"/>
      <c r="F185" s="240"/>
      <c r="G185" s="240"/>
      <c r="H185" s="132"/>
      <c r="I185" s="65"/>
      <c r="J185" s="306"/>
      <c r="K185" s="132"/>
      <c r="L185" s="65"/>
      <c r="M185" s="132"/>
    </row>
    <row r="186">
      <c r="A186" s="65"/>
      <c r="B186" s="132"/>
      <c r="D186" s="65"/>
      <c r="E186" s="174"/>
      <c r="F186" s="240"/>
      <c r="G186" s="240"/>
      <c r="H186" s="132"/>
      <c r="I186" s="65"/>
      <c r="J186" s="306"/>
      <c r="K186" s="132"/>
      <c r="L186" s="65"/>
      <c r="M186" s="132"/>
    </row>
    <row r="187">
      <c r="A187" s="65"/>
      <c r="B187" s="132"/>
      <c r="D187" s="65"/>
      <c r="E187" s="174"/>
      <c r="F187" s="240"/>
      <c r="G187" s="240"/>
      <c r="H187" s="132"/>
      <c r="I187" s="65"/>
      <c r="J187" s="306"/>
      <c r="K187" s="132"/>
      <c r="L187" s="65"/>
      <c r="M187" s="132"/>
    </row>
    <row r="188">
      <c r="A188" s="65"/>
      <c r="B188" s="132"/>
      <c r="D188" s="65"/>
      <c r="E188" s="174"/>
      <c r="F188" s="240"/>
      <c r="G188" s="240"/>
      <c r="H188" s="132"/>
      <c r="I188" s="65"/>
      <c r="J188" s="306"/>
      <c r="K188" s="132"/>
      <c r="L188" s="65"/>
      <c r="M188" s="132"/>
    </row>
    <row r="189">
      <c r="A189" s="65"/>
      <c r="B189" s="132"/>
      <c r="D189" s="65"/>
      <c r="E189" s="174"/>
      <c r="F189" s="240"/>
      <c r="G189" s="240"/>
      <c r="H189" s="132"/>
      <c r="I189" s="65"/>
      <c r="J189" s="306"/>
      <c r="K189" s="132"/>
      <c r="L189" s="65"/>
      <c r="M189" s="132"/>
    </row>
    <row r="190">
      <c r="A190" s="65"/>
      <c r="B190" s="132"/>
      <c r="D190" s="65"/>
      <c r="E190" s="174"/>
      <c r="F190" s="240"/>
      <c r="G190" s="240"/>
      <c r="H190" s="132"/>
      <c r="I190" s="65"/>
      <c r="J190" s="306"/>
      <c r="K190" s="132"/>
      <c r="L190" s="65"/>
      <c r="M190" s="132"/>
    </row>
    <row r="191">
      <c r="A191" s="65"/>
      <c r="B191" s="132"/>
      <c r="D191" s="65"/>
      <c r="E191" s="174"/>
      <c r="F191" s="240"/>
      <c r="G191" s="240"/>
      <c r="H191" s="132"/>
      <c r="I191" s="65"/>
      <c r="J191" s="306"/>
      <c r="K191" s="132"/>
      <c r="L191" s="65"/>
      <c r="M191" s="132"/>
    </row>
    <row r="192">
      <c r="A192" s="65"/>
      <c r="B192" s="132"/>
      <c r="D192" s="65"/>
      <c r="E192" s="174"/>
      <c r="F192" s="240"/>
      <c r="G192" s="240"/>
      <c r="H192" s="132"/>
      <c r="I192" s="65"/>
      <c r="J192" s="306"/>
      <c r="K192" s="132"/>
      <c r="L192" s="65"/>
      <c r="M192" s="132"/>
    </row>
    <row r="193">
      <c r="A193" s="65"/>
      <c r="B193" s="132"/>
      <c r="D193" s="65"/>
      <c r="E193" s="174"/>
      <c r="F193" s="240"/>
      <c r="G193" s="240"/>
      <c r="H193" s="132"/>
      <c r="I193" s="65"/>
      <c r="J193" s="306"/>
      <c r="K193" s="132"/>
      <c r="L193" s="65"/>
      <c r="M193" s="132"/>
    </row>
    <row r="194">
      <c r="A194" s="65"/>
      <c r="B194" s="132"/>
      <c r="D194" s="65"/>
      <c r="E194" s="174"/>
      <c r="F194" s="240"/>
      <c r="G194" s="240"/>
      <c r="H194" s="132"/>
      <c r="I194" s="65"/>
      <c r="J194" s="306"/>
      <c r="K194" s="132"/>
      <c r="L194" s="65"/>
      <c r="M194" s="132"/>
    </row>
    <row r="195">
      <c r="A195" s="65"/>
      <c r="B195" s="132"/>
      <c r="D195" s="65"/>
      <c r="E195" s="174"/>
      <c r="F195" s="240"/>
      <c r="G195" s="240"/>
      <c r="H195" s="132"/>
      <c r="I195" s="65"/>
      <c r="J195" s="306"/>
      <c r="K195" s="132"/>
      <c r="L195" s="65"/>
      <c r="M195" s="132"/>
    </row>
    <row r="196">
      <c r="A196" s="65"/>
      <c r="B196" s="132"/>
      <c r="D196" s="65"/>
      <c r="E196" s="174"/>
      <c r="F196" s="240"/>
      <c r="G196" s="240"/>
      <c r="H196" s="132"/>
      <c r="I196" s="65"/>
      <c r="J196" s="306"/>
      <c r="K196" s="132"/>
      <c r="L196" s="65"/>
      <c r="M196" s="132"/>
    </row>
    <row r="197">
      <c r="A197" s="65"/>
      <c r="B197" s="132"/>
      <c r="D197" s="65"/>
      <c r="E197" s="174"/>
      <c r="F197" s="240"/>
      <c r="G197" s="240"/>
      <c r="H197" s="132"/>
      <c r="I197" s="65"/>
      <c r="J197" s="306"/>
      <c r="K197" s="132"/>
      <c r="L197" s="65"/>
      <c r="M197" s="132"/>
    </row>
    <row r="198">
      <c r="A198" s="65"/>
      <c r="B198" s="132"/>
      <c r="D198" s="65"/>
      <c r="E198" s="174"/>
      <c r="F198" s="240"/>
      <c r="G198" s="240"/>
      <c r="H198" s="132"/>
      <c r="I198" s="65"/>
      <c r="J198" s="306"/>
      <c r="K198" s="132"/>
      <c r="L198" s="65"/>
      <c r="M198" s="132"/>
    </row>
    <row r="199">
      <c r="A199" s="65"/>
      <c r="B199" s="132"/>
      <c r="D199" s="65"/>
      <c r="E199" s="174"/>
      <c r="F199" s="240"/>
      <c r="G199" s="240"/>
      <c r="H199" s="132"/>
      <c r="I199" s="65"/>
      <c r="J199" s="306"/>
      <c r="K199" s="132"/>
      <c r="L199" s="65"/>
      <c r="M199" s="132"/>
    </row>
    <row r="200">
      <c r="A200" s="65"/>
      <c r="B200" s="132"/>
      <c r="D200" s="65"/>
      <c r="E200" s="174"/>
      <c r="F200" s="240"/>
      <c r="G200" s="240"/>
      <c r="H200" s="132"/>
      <c r="I200" s="65"/>
      <c r="J200" s="306"/>
      <c r="K200" s="132"/>
      <c r="L200" s="65"/>
      <c r="M200" s="132"/>
    </row>
    <row r="201">
      <c r="A201" s="65"/>
      <c r="B201" s="132"/>
      <c r="D201" s="65"/>
      <c r="E201" s="174"/>
      <c r="F201" s="240"/>
      <c r="G201" s="240"/>
      <c r="H201" s="132"/>
      <c r="I201" s="65"/>
      <c r="J201" s="306"/>
      <c r="K201" s="132"/>
      <c r="L201" s="65"/>
      <c r="M201" s="132"/>
    </row>
    <row r="202">
      <c r="A202" s="65"/>
      <c r="B202" s="132"/>
      <c r="D202" s="65"/>
      <c r="E202" s="174"/>
      <c r="F202" s="240"/>
      <c r="G202" s="240"/>
      <c r="H202" s="132"/>
      <c r="I202" s="65"/>
      <c r="J202" s="306"/>
      <c r="K202" s="132"/>
      <c r="L202" s="65"/>
      <c r="M202" s="132"/>
    </row>
    <row r="203">
      <c r="A203" s="65"/>
      <c r="B203" s="132"/>
      <c r="D203" s="65"/>
      <c r="E203" s="174"/>
      <c r="F203" s="240"/>
      <c r="G203" s="240"/>
      <c r="H203" s="132"/>
      <c r="I203" s="65"/>
      <c r="J203" s="306"/>
      <c r="K203" s="132"/>
      <c r="L203" s="65"/>
      <c r="M203" s="132"/>
    </row>
    <row r="204">
      <c r="A204" s="65"/>
      <c r="B204" s="132"/>
      <c r="D204" s="65"/>
      <c r="E204" s="174"/>
      <c r="F204" s="240"/>
      <c r="G204" s="240"/>
      <c r="H204" s="132"/>
      <c r="I204" s="65"/>
      <c r="J204" s="306"/>
      <c r="K204" s="132"/>
      <c r="L204" s="65"/>
      <c r="M204" s="132"/>
    </row>
    <row r="205">
      <c r="A205" s="65"/>
      <c r="B205" s="132"/>
      <c r="D205" s="65"/>
      <c r="E205" s="174"/>
      <c r="F205" s="240"/>
      <c r="G205" s="240"/>
      <c r="H205" s="132"/>
      <c r="I205" s="65"/>
      <c r="J205" s="306"/>
      <c r="K205" s="132"/>
      <c r="L205" s="65"/>
      <c r="M205" s="132"/>
    </row>
    <row r="206">
      <c r="A206" s="65"/>
      <c r="B206" s="132"/>
      <c r="D206" s="65"/>
      <c r="E206" s="174"/>
      <c r="F206" s="240"/>
      <c r="G206" s="240"/>
      <c r="H206" s="132"/>
      <c r="I206" s="65"/>
      <c r="J206" s="306"/>
      <c r="K206" s="132"/>
      <c r="L206" s="65"/>
      <c r="M206" s="132"/>
    </row>
    <row r="207">
      <c r="A207" s="65"/>
      <c r="B207" s="132"/>
      <c r="D207" s="65"/>
      <c r="E207" s="174"/>
      <c r="F207" s="240"/>
      <c r="G207" s="240"/>
      <c r="H207" s="132"/>
      <c r="I207" s="65"/>
      <c r="J207" s="306"/>
      <c r="K207" s="132"/>
      <c r="L207" s="65"/>
      <c r="M207" s="132"/>
    </row>
    <row r="208">
      <c r="A208" s="65"/>
      <c r="B208" s="132"/>
      <c r="D208" s="65"/>
      <c r="E208" s="174"/>
      <c r="F208" s="240"/>
      <c r="G208" s="240"/>
      <c r="H208" s="132"/>
      <c r="I208" s="65"/>
      <c r="J208" s="306"/>
      <c r="K208" s="132"/>
      <c r="L208" s="65"/>
      <c r="M208" s="132"/>
    </row>
    <row r="209">
      <c r="A209" s="65"/>
      <c r="B209" s="132"/>
      <c r="D209" s="65"/>
      <c r="E209" s="174"/>
      <c r="F209" s="240"/>
      <c r="G209" s="240"/>
      <c r="H209" s="132"/>
      <c r="I209" s="65"/>
      <c r="J209" s="306"/>
      <c r="K209" s="132"/>
      <c r="L209" s="65"/>
      <c r="M209" s="132"/>
    </row>
    <row r="210">
      <c r="A210" s="65"/>
      <c r="B210" s="132"/>
      <c r="D210" s="65"/>
      <c r="E210" s="174"/>
      <c r="F210" s="240"/>
      <c r="G210" s="240"/>
      <c r="H210" s="132"/>
      <c r="I210" s="65"/>
      <c r="J210" s="306"/>
      <c r="K210" s="132"/>
      <c r="L210" s="65"/>
      <c r="M210" s="132"/>
    </row>
    <row r="211">
      <c r="A211" s="65"/>
      <c r="B211" s="132"/>
      <c r="D211" s="65"/>
      <c r="E211" s="174"/>
      <c r="F211" s="240"/>
      <c r="G211" s="240"/>
      <c r="H211" s="132"/>
      <c r="I211" s="65"/>
      <c r="J211" s="306"/>
      <c r="K211" s="132"/>
      <c r="L211" s="65"/>
      <c r="M211" s="132"/>
    </row>
    <row r="212">
      <c r="A212" s="65"/>
      <c r="B212" s="132"/>
      <c r="D212" s="65"/>
      <c r="E212" s="174"/>
      <c r="F212" s="240"/>
      <c r="G212" s="240"/>
      <c r="H212" s="132"/>
      <c r="I212" s="65"/>
      <c r="J212" s="306"/>
      <c r="K212" s="132"/>
      <c r="L212" s="65"/>
      <c r="M212" s="132"/>
    </row>
    <row r="213">
      <c r="A213" s="65"/>
      <c r="B213" s="132"/>
      <c r="D213" s="65"/>
      <c r="E213" s="174"/>
      <c r="F213" s="240"/>
      <c r="G213" s="240"/>
      <c r="H213" s="132"/>
      <c r="I213" s="65"/>
      <c r="J213" s="306"/>
      <c r="K213" s="132"/>
      <c r="L213" s="65"/>
      <c r="M213" s="132"/>
    </row>
    <row r="214">
      <c r="A214" s="65"/>
      <c r="B214" s="132"/>
      <c r="D214" s="65"/>
      <c r="E214" s="174"/>
      <c r="F214" s="240"/>
      <c r="G214" s="240"/>
      <c r="H214" s="132"/>
      <c r="I214" s="65"/>
      <c r="J214" s="306"/>
      <c r="K214" s="132"/>
      <c r="L214" s="65"/>
      <c r="M214" s="132"/>
    </row>
    <row r="215">
      <c r="A215" s="65"/>
      <c r="B215" s="132"/>
      <c r="D215" s="65"/>
      <c r="E215" s="174"/>
      <c r="F215" s="240"/>
      <c r="G215" s="240"/>
      <c r="H215" s="132"/>
      <c r="I215" s="65"/>
      <c r="J215" s="306"/>
      <c r="K215" s="132"/>
      <c r="L215" s="65"/>
      <c r="M215" s="132"/>
    </row>
    <row r="216">
      <c r="A216" s="65"/>
      <c r="B216" s="132"/>
      <c r="D216" s="65"/>
      <c r="E216" s="174"/>
      <c r="F216" s="240"/>
      <c r="G216" s="240"/>
      <c r="H216" s="132"/>
      <c r="I216" s="65"/>
      <c r="J216" s="306"/>
      <c r="K216" s="132"/>
      <c r="L216" s="65"/>
      <c r="M216" s="132"/>
    </row>
    <row r="217">
      <c r="A217" s="65"/>
      <c r="B217" s="132"/>
      <c r="D217" s="65"/>
      <c r="E217" s="174"/>
      <c r="F217" s="240"/>
      <c r="G217" s="240"/>
      <c r="H217" s="132"/>
      <c r="I217" s="65"/>
      <c r="J217" s="306"/>
      <c r="K217" s="132"/>
      <c r="L217" s="65"/>
      <c r="M217" s="132"/>
    </row>
    <row r="218">
      <c r="A218" s="65"/>
      <c r="B218" s="132"/>
      <c r="D218" s="65"/>
      <c r="E218" s="174"/>
      <c r="F218" s="240"/>
      <c r="G218" s="240"/>
      <c r="H218" s="132"/>
      <c r="I218" s="65"/>
      <c r="J218" s="306"/>
      <c r="K218" s="132"/>
      <c r="L218" s="65"/>
      <c r="M218" s="132"/>
    </row>
    <row r="219">
      <c r="A219" s="65"/>
      <c r="B219" s="132"/>
      <c r="D219" s="65"/>
      <c r="E219" s="174"/>
      <c r="F219" s="240"/>
      <c r="G219" s="240"/>
      <c r="H219" s="132"/>
      <c r="I219" s="65"/>
      <c r="J219" s="306"/>
      <c r="K219" s="132"/>
      <c r="L219" s="65"/>
      <c r="M219" s="132"/>
    </row>
    <row r="220">
      <c r="A220" s="65"/>
      <c r="B220" s="132"/>
      <c r="D220" s="65"/>
      <c r="E220" s="174"/>
      <c r="F220" s="240"/>
      <c r="G220" s="240"/>
      <c r="H220" s="132"/>
      <c r="I220" s="65"/>
      <c r="J220" s="306"/>
      <c r="K220" s="132"/>
      <c r="L220" s="65"/>
      <c r="M220" s="132"/>
    </row>
    <row r="221">
      <c r="A221" s="65"/>
      <c r="B221" s="132"/>
      <c r="D221" s="65"/>
      <c r="E221" s="174"/>
      <c r="F221" s="240"/>
      <c r="G221" s="240"/>
      <c r="H221" s="132"/>
      <c r="I221" s="65"/>
      <c r="J221" s="306"/>
      <c r="K221" s="132"/>
      <c r="L221" s="65"/>
      <c r="M221" s="132"/>
    </row>
    <row r="222">
      <c r="A222" s="65"/>
      <c r="B222" s="132"/>
      <c r="D222" s="65"/>
      <c r="E222" s="174"/>
      <c r="F222" s="240"/>
      <c r="G222" s="240"/>
      <c r="H222" s="132"/>
      <c r="I222" s="65"/>
      <c r="J222" s="306"/>
      <c r="K222" s="132"/>
      <c r="L222" s="65"/>
      <c r="M222" s="132"/>
    </row>
    <row r="223">
      <c r="A223" s="65"/>
      <c r="B223" s="132"/>
      <c r="D223" s="65"/>
      <c r="E223" s="174"/>
      <c r="F223" s="240"/>
      <c r="G223" s="240"/>
      <c r="H223" s="132"/>
      <c r="I223" s="65"/>
      <c r="J223" s="306"/>
      <c r="K223" s="132"/>
      <c r="L223" s="65"/>
      <c r="M223" s="132"/>
    </row>
    <row r="224">
      <c r="A224" s="65"/>
      <c r="B224" s="132"/>
      <c r="D224" s="65"/>
      <c r="E224" s="174"/>
      <c r="F224" s="240"/>
      <c r="G224" s="240"/>
      <c r="H224" s="132"/>
      <c r="I224" s="65"/>
      <c r="J224" s="306"/>
      <c r="K224" s="132"/>
      <c r="L224" s="65"/>
      <c r="M224" s="132"/>
    </row>
    <row r="225">
      <c r="A225" s="65"/>
      <c r="B225" s="132"/>
      <c r="D225" s="65"/>
      <c r="E225" s="174"/>
      <c r="F225" s="240"/>
      <c r="G225" s="240"/>
      <c r="H225" s="132"/>
      <c r="I225" s="65"/>
      <c r="J225" s="306"/>
      <c r="K225" s="132"/>
      <c r="L225" s="65"/>
      <c r="M225" s="132"/>
    </row>
    <row r="226">
      <c r="A226" s="65"/>
      <c r="B226" s="132"/>
      <c r="D226" s="65"/>
      <c r="E226" s="174"/>
      <c r="F226" s="240"/>
      <c r="G226" s="240"/>
      <c r="H226" s="132"/>
      <c r="I226" s="65"/>
      <c r="J226" s="306"/>
      <c r="K226" s="132"/>
      <c r="L226" s="65"/>
      <c r="M226" s="132"/>
    </row>
    <row r="227">
      <c r="A227" s="65"/>
      <c r="B227" s="132"/>
      <c r="D227" s="65"/>
      <c r="E227" s="174"/>
      <c r="F227" s="240"/>
      <c r="G227" s="240"/>
      <c r="H227" s="132"/>
      <c r="I227" s="65"/>
      <c r="J227" s="306"/>
      <c r="K227" s="132"/>
      <c r="L227" s="65"/>
      <c r="M227" s="132"/>
    </row>
    <row r="228">
      <c r="A228" s="65"/>
      <c r="B228" s="132"/>
      <c r="D228" s="65"/>
      <c r="E228" s="174"/>
      <c r="F228" s="240"/>
      <c r="G228" s="240"/>
      <c r="H228" s="132"/>
      <c r="I228" s="65"/>
      <c r="J228" s="306"/>
      <c r="K228" s="132"/>
      <c r="L228" s="65"/>
      <c r="M228" s="132"/>
    </row>
    <row r="229">
      <c r="A229" s="65"/>
      <c r="B229" s="132"/>
      <c r="D229" s="65"/>
      <c r="E229" s="174"/>
      <c r="F229" s="240"/>
      <c r="G229" s="240"/>
      <c r="H229" s="132"/>
      <c r="I229" s="65"/>
      <c r="J229" s="306"/>
      <c r="K229" s="132"/>
      <c r="L229" s="65"/>
      <c r="M229" s="132"/>
    </row>
    <row r="230">
      <c r="A230" s="65"/>
      <c r="B230" s="132"/>
      <c r="D230" s="65"/>
      <c r="E230" s="174"/>
      <c r="F230" s="240"/>
      <c r="G230" s="240"/>
      <c r="H230" s="132"/>
      <c r="I230" s="65"/>
      <c r="J230" s="306"/>
      <c r="K230" s="132"/>
      <c r="L230" s="65"/>
      <c r="M230" s="132"/>
    </row>
    <row r="231">
      <c r="A231" s="65"/>
      <c r="B231" s="132"/>
      <c r="D231" s="65"/>
      <c r="E231" s="174"/>
      <c r="F231" s="240"/>
      <c r="G231" s="240"/>
      <c r="H231" s="132"/>
      <c r="I231" s="65"/>
      <c r="J231" s="306"/>
      <c r="K231" s="132"/>
      <c r="L231" s="65"/>
      <c r="M231" s="132"/>
    </row>
    <row r="232">
      <c r="A232" s="65"/>
      <c r="B232" s="132"/>
      <c r="D232" s="65"/>
      <c r="E232" s="174"/>
      <c r="F232" s="240"/>
      <c r="G232" s="240"/>
      <c r="H232" s="132"/>
      <c r="I232" s="65"/>
      <c r="J232" s="306"/>
      <c r="K232" s="132"/>
      <c r="L232" s="65"/>
      <c r="M232" s="132"/>
    </row>
    <row r="233">
      <c r="A233" s="65"/>
      <c r="B233" s="132"/>
      <c r="D233" s="65"/>
      <c r="E233" s="174"/>
      <c r="F233" s="240"/>
      <c r="G233" s="240"/>
      <c r="H233" s="132"/>
      <c r="I233" s="65"/>
      <c r="J233" s="306"/>
      <c r="K233" s="132"/>
      <c r="L233" s="65"/>
      <c r="M233" s="132"/>
    </row>
    <row r="234">
      <c r="A234" s="65"/>
      <c r="B234" s="132"/>
      <c r="D234" s="65"/>
      <c r="E234" s="174"/>
      <c r="F234" s="240"/>
      <c r="G234" s="240"/>
      <c r="H234" s="132"/>
      <c r="I234" s="65"/>
      <c r="J234" s="306"/>
      <c r="K234" s="132"/>
      <c r="L234" s="65"/>
      <c r="M234" s="132"/>
    </row>
    <row r="235">
      <c r="A235" s="65"/>
      <c r="B235" s="132"/>
      <c r="D235" s="65"/>
      <c r="E235" s="174"/>
      <c r="F235" s="240"/>
      <c r="G235" s="240"/>
      <c r="H235" s="132"/>
      <c r="I235" s="65"/>
      <c r="J235" s="306"/>
      <c r="K235" s="132"/>
      <c r="L235" s="65"/>
      <c r="M235" s="132"/>
    </row>
    <row r="236">
      <c r="A236" s="65"/>
      <c r="B236" s="132"/>
      <c r="D236" s="65"/>
      <c r="E236" s="174"/>
      <c r="F236" s="240"/>
      <c r="G236" s="240"/>
      <c r="H236" s="132"/>
      <c r="I236" s="65"/>
      <c r="J236" s="306"/>
      <c r="K236" s="132"/>
      <c r="L236" s="65"/>
      <c r="M236" s="132"/>
    </row>
    <row r="237">
      <c r="A237" s="65"/>
      <c r="B237" s="132"/>
      <c r="D237" s="65"/>
      <c r="E237" s="174"/>
      <c r="F237" s="240"/>
      <c r="G237" s="240"/>
      <c r="H237" s="132"/>
      <c r="I237" s="65"/>
      <c r="J237" s="306"/>
      <c r="K237" s="132"/>
      <c r="L237" s="65"/>
      <c r="M237" s="132"/>
    </row>
    <row r="238">
      <c r="A238" s="65"/>
      <c r="B238" s="132"/>
      <c r="D238" s="65"/>
      <c r="E238" s="174"/>
      <c r="F238" s="240"/>
      <c r="G238" s="240"/>
      <c r="H238" s="132"/>
      <c r="I238" s="65"/>
      <c r="J238" s="306"/>
      <c r="K238" s="132"/>
      <c r="L238" s="65"/>
      <c r="M238" s="132"/>
    </row>
    <row r="239">
      <c r="A239" s="65"/>
      <c r="B239" s="132"/>
      <c r="D239" s="65"/>
      <c r="E239" s="174"/>
      <c r="F239" s="240"/>
      <c r="G239" s="240"/>
      <c r="H239" s="132"/>
      <c r="I239" s="65"/>
      <c r="J239" s="306"/>
      <c r="K239" s="132"/>
      <c r="L239" s="65"/>
      <c r="M239" s="132"/>
    </row>
    <row r="240">
      <c r="A240" s="65"/>
      <c r="B240" s="132"/>
      <c r="D240" s="65"/>
      <c r="E240" s="174"/>
      <c r="F240" s="240"/>
      <c r="G240" s="240"/>
      <c r="H240" s="132"/>
      <c r="I240" s="65"/>
      <c r="J240" s="306"/>
      <c r="K240" s="132"/>
      <c r="L240" s="65"/>
      <c r="M240" s="132"/>
    </row>
    <row r="241">
      <c r="A241" s="65"/>
      <c r="B241" s="132"/>
      <c r="D241" s="65"/>
      <c r="E241" s="174"/>
      <c r="F241" s="240"/>
      <c r="G241" s="240"/>
      <c r="H241" s="132"/>
      <c r="I241" s="65"/>
      <c r="J241" s="306"/>
      <c r="K241" s="132"/>
      <c r="L241" s="65"/>
      <c r="M241" s="132"/>
    </row>
    <row r="242">
      <c r="A242" s="65"/>
      <c r="B242" s="132"/>
      <c r="D242" s="65"/>
      <c r="E242" s="174"/>
      <c r="F242" s="240"/>
      <c r="G242" s="240"/>
      <c r="H242" s="132"/>
      <c r="I242" s="65"/>
      <c r="J242" s="306"/>
      <c r="K242" s="132"/>
      <c r="L242" s="65"/>
      <c r="M242" s="132"/>
    </row>
    <row r="243">
      <c r="A243" s="65"/>
      <c r="B243" s="132"/>
      <c r="D243" s="65"/>
      <c r="E243" s="174"/>
      <c r="F243" s="240"/>
      <c r="G243" s="240"/>
      <c r="H243" s="132"/>
      <c r="I243" s="65"/>
      <c r="J243" s="306"/>
      <c r="K243" s="132"/>
      <c r="L243" s="65"/>
      <c r="M243" s="132"/>
    </row>
    <row r="244">
      <c r="A244" s="65"/>
      <c r="B244" s="132"/>
      <c r="D244" s="65"/>
      <c r="E244" s="174"/>
      <c r="F244" s="240"/>
      <c r="G244" s="240"/>
      <c r="H244" s="132"/>
      <c r="I244" s="65"/>
      <c r="J244" s="306"/>
      <c r="K244" s="132"/>
      <c r="L244" s="65"/>
      <c r="M244" s="132"/>
    </row>
    <row r="245">
      <c r="A245" s="65"/>
      <c r="B245" s="132"/>
      <c r="D245" s="65"/>
      <c r="E245" s="174"/>
      <c r="F245" s="240"/>
      <c r="G245" s="240"/>
      <c r="H245" s="132"/>
      <c r="I245" s="65"/>
      <c r="J245" s="306"/>
      <c r="K245" s="132"/>
      <c r="L245" s="65"/>
      <c r="M245" s="132"/>
    </row>
    <row r="246">
      <c r="A246" s="65"/>
      <c r="B246" s="132"/>
      <c r="D246" s="65"/>
      <c r="E246" s="174"/>
      <c r="F246" s="240"/>
      <c r="G246" s="240"/>
      <c r="H246" s="132"/>
      <c r="I246" s="65"/>
      <c r="J246" s="306"/>
      <c r="K246" s="132"/>
      <c r="L246" s="65"/>
      <c r="M246" s="132"/>
    </row>
    <row r="247">
      <c r="A247" s="65"/>
      <c r="B247" s="132"/>
      <c r="D247" s="65"/>
      <c r="E247" s="174"/>
      <c r="F247" s="240"/>
      <c r="G247" s="240"/>
      <c r="H247" s="132"/>
      <c r="I247" s="65"/>
      <c r="J247" s="306"/>
      <c r="K247" s="132"/>
      <c r="L247" s="65"/>
      <c r="M247" s="132"/>
    </row>
    <row r="248">
      <c r="A248" s="65"/>
      <c r="B248" s="132"/>
      <c r="D248" s="65"/>
      <c r="E248" s="174"/>
      <c r="F248" s="240"/>
      <c r="G248" s="240"/>
      <c r="H248" s="132"/>
      <c r="I248" s="65"/>
      <c r="J248" s="306"/>
      <c r="K248" s="132"/>
      <c r="L248" s="65"/>
      <c r="M248" s="132"/>
    </row>
    <row r="249">
      <c r="A249" s="65"/>
      <c r="B249" s="132"/>
      <c r="D249" s="65"/>
      <c r="E249" s="174"/>
      <c r="F249" s="240"/>
      <c r="G249" s="240"/>
      <c r="H249" s="132"/>
      <c r="I249" s="65"/>
      <c r="J249" s="306"/>
      <c r="K249" s="132"/>
      <c r="L249" s="65"/>
      <c r="M249" s="132"/>
    </row>
    <row r="250">
      <c r="A250" s="65"/>
      <c r="B250" s="132"/>
      <c r="D250" s="65"/>
      <c r="E250" s="174"/>
      <c r="F250" s="240"/>
      <c r="G250" s="240"/>
      <c r="H250" s="132"/>
      <c r="I250" s="65"/>
      <c r="J250" s="306"/>
      <c r="K250" s="132"/>
      <c r="L250" s="65"/>
      <c r="M250" s="132"/>
    </row>
    <row r="251">
      <c r="A251" s="65"/>
      <c r="B251" s="132"/>
      <c r="D251" s="65"/>
      <c r="E251" s="174"/>
      <c r="F251" s="240"/>
      <c r="G251" s="240"/>
      <c r="H251" s="132"/>
      <c r="I251" s="65"/>
      <c r="J251" s="306"/>
      <c r="K251" s="132"/>
      <c r="L251" s="65"/>
      <c r="M251" s="132"/>
    </row>
    <row r="252">
      <c r="A252" s="65"/>
      <c r="B252" s="132"/>
      <c r="D252" s="65"/>
      <c r="E252" s="174"/>
      <c r="F252" s="240"/>
      <c r="G252" s="240"/>
      <c r="H252" s="132"/>
      <c r="I252" s="65"/>
      <c r="J252" s="306"/>
      <c r="K252" s="132"/>
      <c r="L252" s="65"/>
      <c r="M252" s="132"/>
    </row>
    <row r="253">
      <c r="A253" s="65"/>
      <c r="B253" s="132"/>
      <c r="D253" s="65"/>
      <c r="E253" s="174"/>
      <c r="F253" s="240"/>
      <c r="G253" s="240"/>
      <c r="H253" s="132"/>
      <c r="I253" s="65"/>
      <c r="J253" s="306"/>
      <c r="K253" s="132"/>
      <c r="L253" s="65"/>
      <c r="M253" s="132"/>
    </row>
    <row r="254">
      <c r="A254" s="65"/>
      <c r="B254" s="132"/>
      <c r="D254" s="65"/>
      <c r="E254" s="174"/>
      <c r="F254" s="240"/>
      <c r="G254" s="240"/>
      <c r="H254" s="132"/>
      <c r="I254" s="65"/>
      <c r="J254" s="306"/>
      <c r="K254" s="132"/>
      <c r="L254" s="65"/>
      <c r="M254" s="132"/>
    </row>
    <row r="255">
      <c r="A255" s="65"/>
      <c r="B255" s="132"/>
      <c r="D255" s="65"/>
      <c r="E255" s="174"/>
      <c r="F255" s="240"/>
      <c r="G255" s="240"/>
      <c r="H255" s="132"/>
      <c r="I255" s="65"/>
      <c r="J255" s="306"/>
      <c r="K255" s="132"/>
      <c r="L255" s="65"/>
      <c r="M255" s="132"/>
    </row>
    <row r="256">
      <c r="A256" s="65"/>
      <c r="B256" s="132"/>
      <c r="D256" s="65"/>
      <c r="E256" s="174"/>
      <c r="F256" s="240"/>
      <c r="G256" s="240"/>
      <c r="H256" s="132"/>
      <c r="I256" s="65"/>
      <c r="J256" s="306"/>
      <c r="K256" s="132"/>
      <c r="L256" s="65"/>
      <c r="M256" s="132"/>
    </row>
    <row r="257">
      <c r="A257" s="65"/>
      <c r="B257" s="132"/>
      <c r="D257" s="65"/>
      <c r="E257" s="174"/>
      <c r="F257" s="240"/>
      <c r="G257" s="240"/>
      <c r="H257" s="132"/>
      <c r="I257" s="65"/>
      <c r="J257" s="306"/>
      <c r="K257" s="132"/>
      <c r="L257" s="65"/>
      <c r="M257" s="132"/>
    </row>
    <row r="258">
      <c r="A258" s="65"/>
      <c r="B258" s="132"/>
      <c r="D258" s="65"/>
      <c r="E258" s="174"/>
      <c r="F258" s="240"/>
      <c r="G258" s="240"/>
      <c r="H258" s="132"/>
      <c r="I258" s="65"/>
      <c r="J258" s="306"/>
      <c r="K258" s="132"/>
      <c r="L258" s="65"/>
      <c r="M258" s="132"/>
    </row>
    <row r="259">
      <c r="A259" s="65"/>
      <c r="B259" s="132"/>
      <c r="D259" s="65"/>
      <c r="E259" s="174"/>
      <c r="F259" s="240"/>
      <c r="G259" s="240"/>
      <c r="H259" s="132"/>
      <c r="I259" s="65"/>
      <c r="J259" s="306"/>
      <c r="K259" s="132"/>
      <c r="L259" s="65"/>
      <c r="M259" s="132"/>
    </row>
    <row r="260">
      <c r="A260" s="65"/>
      <c r="B260" s="132"/>
      <c r="D260" s="65"/>
      <c r="E260" s="174"/>
      <c r="F260" s="240"/>
      <c r="G260" s="240"/>
      <c r="H260" s="132"/>
      <c r="I260" s="65"/>
      <c r="J260" s="306"/>
      <c r="K260" s="132"/>
      <c r="L260" s="65"/>
      <c r="M260" s="132"/>
    </row>
    <row r="261">
      <c r="A261" s="65"/>
      <c r="B261" s="132"/>
      <c r="D261" s="65"/>
      <c r="E261" s="174"/>
      <c r="F261" s="240"/>
      <c r="G261" s="240"/>
      <c r="H261" s="132"/>
      <c r="I261" s="65"/>
      <c r="J261" s="306"/>
      <c r="K261" s="132"/>
      <c r="L261" s="65"/>
      <c r="M261" s="132"/>
    </row>
    <row r="262">
      <c r="A262" s="65"/>
      <c r="B262" s="132"/>
      <c r="D262" s="65"/>
      <c r="E262" s="174"/>
      <c r="F262" s="240"/>
      <c r="G262" s="240"/>
      <c r="H262" s="132"/>
      <c r="I262" s="65"/>
      <c r="J262" s="306"/>
      <c r="K262" s="132"/>
      <c r="L262" s="65"/>
      <c r="M262" s="132"/>
    </row>
    <row r="263">
      <c r="A263" s="65"/>
      <c r="B263" s="132"/>
      <c r="D263" s="65"/>
      <c r="E263" s="174"/>
      <c r="F263" s="240"/>
      <c r="G263" s="240"/>
      <c r="H263" s="132"/>
      <c r="I263" s="65"/>
      <c r="J263" s="306"/>
      <c r="K263" s="132"/>
      <c r="L263" s="65"/>
      <c r="M263" s="132"/>
    </row>
    <row r="264">
      <c r="A264" s="65"/>
      <c r="B264" s="132"/>
      <c r="D264" s="65"/>
      <c r="E264" s="174"/>
      <c r="F264" s="240"/>
      <c r="G264" s="240"/>
      <c r="H264" s="132"/>
      <c r="I264" s="65"/>
      <c r="J264" s="306"/>
      <c r="K264" s="132"/>
      <c r="L264" s="65"/>
      <c r="M264" s="132"/>
    </row>
    <row r="265">
      <c r="A265" s="65"/>
      <c r="B265" s="132"/>
      <c r="D265" s="65"/>
      <c r="E265" s="174"/>
      <c r="F265" s="240"/>
      <c r="G265" s="240"/>
      <c r="H265" s="132"/>
      <c r="I265" s="65"/>
      <c r="J265" s="306"/>
      <c r="K265" s="132"/>
      <c r="L265" s="65"/>
      <c r="M265" s="132"/>
    </row>
    <row r="266">
      <c r="A266" s="65"/>
      <c r="B266" s="132"/>
      <c r="D266" s="65"/>
      <c r="E266" s="174"/>
      <c r="F266" s="240"/>
      <c r="G266" s="240"/>
      <c r="H266" s="132"/>
      <c r="I266" s="65"/>
      <c r="J266" s="306"/>
      <c r="K266" s="132"/>
      <c r="L266" s="65"/>
      <c r="M266" s="132"/>
    </row>
    <row r="267">
      <c r="A267" s="65"/>
      <c r="B267" s="132"/>
      <c r="D267" s="65"/>
      <c r="E267" s="174"/>
      <c r="F267" s="240"/>
      <c r="G267" s="240"/>
      <c r="H267" s="132"/>
      <c r="I267" s="65"/>
      <c r="J267" s="306"/>
      <c r="K267" s="132"/>
      <c r="L267" s="65"/>
      <c r="M267" s="132"/>
    </row>
    <row r="268">
      <c r="A268" s="65"/>
      <c r="B268" s="132"/>
      <c r="D268" s="65"/>
      <c r="E268" s="174"/>
      <c r="F268" s="240"/>
      <c r="G268" s="240"/>
      <c r="H268" s="132"/>
      <c r="I268" s="65"/>
      <c r="J268" s="306"/>
      <c r="K268" s="132"/>
      <c r="L268" s="65"/>
      <c r="M268" s="132"/>
    </row>
    <row r="269">
      <c r="A269" s="65"/>
      <c r="B269" s="132"/>
      <c r="D269" s="65"/>
      <c r="E269" s="174"/>
      <c r="F269" s="240"/>
      <c r="G269" s="240"/>
      <c r="H269" s="132"/>
      <c r="I269" s="65"/>
      <c r="J269" s="306"/>
      <c r="K269" s="132"/>
      <c r="L269" s="65"/>
      <c r="M269" s="132"/>
    </row>
    <row r="270">
      <c r="A270" s="65"/>
      <c r="B270" s="132"/>
      <c r="D270" s="65"/>
      <c r="E270" s="174"/>
      <c r="F270" s="240"/>
      <c r="G270" s="240"/>
      <c r="H270" s="132"/>
      <c r="I270" s="65"/>
      <c r="J270" s="306"/>
      <c r="K270" s="132"/>
      <c r="L270" s="65"/>
      <c r="M270" s="132"/>
    </row>
    <row r="271">
      <c r="A271" s="65"/>
      <c r="B271" s="132"/>
      <c r="D271" s="65"/>
      <c r="E271" s="174"/>
      <c r="F271" s="240"/>
      <c r="G271" s="240"/>
      <c r="H271" s="132"/>
      <c r="I271" s="65"/>
      <c r="J271" s="306"/>
      <c r="K271" s="132"/>
      <c r="L271" s="65"/>
      <c r="M271" s="132"/>
    </row>
    <row r="272">
      <c r="A272" s="65"/>
      <c r="B272" s="132"/>
      <c r="D272" s="65"/>
      <c r="E272" s="174"/>
      <c r="F272" s="240"/>
      <c r="G272" s="240"/>
      <c r="H272" s="132"/>
      <c r="I272" s="65"/>
      <c r="J272" s="306"/>
      <c r="K272" s="132"/>
      <c r="L272" s="65"/>
      <c r="M272" s="132"/>
    </row>
    <row r="273">
      <c r="A273" s="65"/>
      <c r="B273" s="132"/>
      <c r="D273" s="65"/>
      <c r="E273" s="174"/>
      <c r="F273" s="240"/>
      <c r="G273" s="240"/>
      <c r="H273" s="132"/>
      <c r="I273" s="65"/>
      <c r="J273" s="306"/>
      <c r="K273" s="132"/>
      <c r="L273" s="65"/>
      <c r="M273" s="132"/>
    </row>
    <row r="274">
      <c r="A274" s="65"/>
      <c r="B274" s="132"/>
      <c r="D274" s="65"/>
      <c r="E274" s="174"/>
      <c r="F274" s="240"/>
      <c r="G274" s="240"/>
      <c r="H274" s="132"/>
      <c r="I274" s="65"/>
      <c r="J274" s="306"/>
      <c r="K274" s="132"/>
      <c r="L274" s="65"/>
      <c r="M274" s="132"/>
    </row>
    <row r="275">
      <c r="A275" s="65"/>
      <c r="B275" s="132"/>
      <c r="D275" s="65"/>
      <c r="E275" s="174"/>
      <c r="F275" s="240"/>
      <c r="G275" s="240"/>
      <c r="H275" s="132"/>
      <c r="I275" s="65"/>
      <c r="J275" s="306"/>
      <c r="K275" s="132"/>
      <c r="L275" s="65"/>
      <c r="M275" s="132"/>
    </row>
    <row r="276">
      <c r="A276" s="65"/>
      <c r="B276" s="132"/>
      <c r="D276" s="65"/>
      <c r="E276" s="174"/>
      <c r="F276" s="240"/>
      <c r="G276" s="240"/>
      <c r="H276" s="132"/>
      <c r="I276" s="65"/>
      <c r="J276" s="306"/>
      <c r="K276" s="132"/>
      <c r="L276" s="65"/>
      <c r="M276" s="132"/>
    </row>
    <row r="277">
      <c r="A277" s="65"/>
      <c r="B277" s="132"/>
      <c r="D277" s="65"/>
      <c r="E277" s="174"/>
      <c r="F277" s="240"/>
      <c r="G277" s="240"/>
      <c r="H277" s="132"/>
      <c r="I277" s="65"/>
      <c r="J277" s="306"/>
      <c r="K277" s="132"/>
      <c r="L277" s="65"/>
      <c r="M277" s="132"/>
    </row>
    <row r="278">
      <c r="A278" s="65"/>
      <c r="B278" s="132"/>
      <c r="D278" s="65"/>
      <c r="E278" s="174"/>
      <c r="F278" s="240"/>
      <c r="G278" s="240"/>
      <c r="H278" s="132"/>
      <c r="I278" s="65"/>
      <c r="J278" s="306"/>
      <c r="K278" s="132"/>
      <c r="L278" s="65"/>
      <c r="M278" s="132"/>
    </row>
    <row r="279">
      <c r="A279" s="65"/>
      <c r="B279" s="132"/>
      <c r="D279" s="65"/>
      <c r="E279" s="174"/>
      <c r="F279" s="240"/>
      <c r="G279" s="240"/>
      <c r="H279" s="132"/>
      <c r="I279" s="65"/>
      <c r="J279" s="306"/>
      <c r="K279" s="132"/>
      <c r="L279" s="65"/>
      <c r="M279" s="132"/>
    </row>
    <row r="280">
      <c r="A280" s="65"/>
      <c r="B280" s="132"/>
      <c r="D280" s="65"/>
      <c r="E280" s="174"/>
      <c r="F280" s="240"/>
      <c r="G280" s="240"/>
      <c r="H280" s="132"/>
      <c r="I280" s="65"/>
      <c r="J280" s="306"/>
      <c r="K280" s="132"/>
      <c r="L280" s="65"/>
      <c r="M280" s="132"/>
    </row>
    <row r="281">
      <c r="A281" s="65"/>
      <c r="B281" s="132"/>
      <c r="D281" s="65"/>
      <c r="E281" s="174"/>
      <c r="F281" s="240"/>
      <c r="G281" s="240"/>
      <c r="H281" s="132"/>
      <c r="I281" s="65"/>
      <c r="J281" s="306"/>
      <c r="K281" s="132"/>
      <c r="L281" s="65"/>
      <c r="M281" s="132"/>
    </row>
    <row r="282">
      <c r="A282" s="65"/>
      <c r="B282" s="132"/>
      <c r="D282" s="65"/>
      <c r="E282" s="174"/>
      <c r="F282" s="240"/>
      <c r="G282" s="240"/>
      <c r="H282" s="132"/>
      <c r="I282" s="65"/>
      <c r="J282" s="306"/>
      <c r="K282" s="132"/>
      <c r="L282" s="65"/>
      <c r="M282" s="132"/>
    </row>
    <row r="283">
      <c r="A283" s="65"/>
      <c r="B283" s="132"/>
      <c r="D283" s="65"/>
      <c r="E283" s="174"/>
      <c r="F283" s="240"/>
      <c r="G283" s="240"/>
      <c r="H283" s="132"/>
      <c r="I283" s="65"/>
      <c r="J283" s="306"/>
      <c r="K283" s="132"/>
      <c r="L283" s="65"/>
      <c r="M283" s="132"/>
    </row>
    <row r="284">
      <c r="A284" s="65"/>
      <c r="B284" s="132"/>
      <c r="D284" s="65"/>
      <c r="E284" s="174"/>
      <c r="F284" s="240"/>
      <c r="G284" s="240"/>
      <c r="H284" s="132"/>
      <c r="I284" s="65"/>
      <c r="J284" s="306"/>
      <c r="K284" s="132"/>
      <c r="L284" s="65"/>
      <c r="M284" s="132"/>
    </row>
    <row r="285">
      <c r="A285" s="65"/>
      <c r="B285" s="132"/>
      <c r="D285" s="65"/>
      <c r="E285" s="174"/>
      <c r="F285" s="240"/>
      <c r="G285" s="240"/>
      <c r="H285" s="132"/>
      <c r="I285" s="65"/>
      <c r="J285" s="306"/>
      <c r="K285" s="132"/>
      <c r="L285" s="65"/>
      <c r="M285" s="132"/>
    </row>
    <row r="286">
      <c r="A286" s="65"/>
      <c r="B286" s="132"/>
      <c r="D286" s="65"/>
      <c r="E286" s="174"/>
      <c r="F286" s="240"/>
      <c r="G286" s="240"/>
      <c r="H286" s="132"/>
      <c r="I286" s="65"/>
      <c r="J286" s="306"/>
      <c r="K286" s="132"/>
      <c r="L286" s="65"/>
      <c r="M286" s="132"/>
    </row>
    <row r="287">
      <c r="A287" s="65"/>
      <c r="B287" s="132"/>
      <c r="D287" s="65"/>
      <c r="E287" s="174"/>
      <c r="F287" s="240"/>
      <c r="G287" s="240"/>
      <c r="H287" s="132"/>
      <c r="I287" s="65"/>
      <c r="J287" s="306"/>
      <c r="K287" s="132"/>
      <c r="L287" s="65"/>
      <c r="M287" s="132"/>
    </row>
    <row r="288">
      <c r="A288" s="65"/>
      <c r="B288" s="132"/>
      <c r="D288" s="65"/>
      <c r="E288" s="174"/>
      <c r="F288" s="240"/>
      <c r="G288" s="240"/>
      <c r="H288" s="132"/>
      <c r="I288" s="65"/>
      <c r="J288" s="306"/>
      <c r="K288" s="132"/>
      <c r="L288" s="65"/>
      <c r="M288" s="132"/>
    </row>
    <row r="289">
      <c r="A289" s="65"/>
      <c r="B289" s="132"/>
      <c r="D289" s="65"/>
      <c r="E289" s="174"/>
      <c r="F289" s="240"/>
      <c r="G289" s="240"/>
      <c r="H289" s="132"/>
      <c r="I289" s="65"/>
      <c r="J289" s="306"/>
      <c r="K289" s="132"/>
      <c r="L289" s="65"/>
      <c r="M289" s="132"/>
    </row>
    <row r="290">
      <c r="A290" s="65"/>
      <c r="B290" s="132"/>
      <c r="D290" s="65"/>
      <c r="E290" s="174"/>
      <c r="F290" s="240"/>
      <c r="G290" s="240"/>
      <c r="H290" s="132"/>
      <c r="I290" s="65"/>
      <c r="J290" s="306"/>
      <c r="K290" s="132"/>
      <c r="L290" s="65"/>
      <c r="M290" s="132"/>
    </row>
    <row r="291">
      <c r="A291" s="65"/>
      <c r="B291" s="132"/>
      <c r="D291" s="65"/>
      <c r="E291" s="174"/>
      <c r="F291" s="240"/>
      <c r="G291" s="240"/>
      <c r="H291" s="132"/>
      <c r="I291" s="65"/>
      <c r="J291" s="306"/>
      <c r="K291" s="132"/>
      <c r="L291" s="65"/>
      <c r="M291" s="132"/>
    </row>
    <row r="292">
      <c r="A292" s="65"/>
      <c r="B292" s="132"/>
      <c r="D292" s="65"/>
      <c r="E292" s="174"/>
      <c r="F292" s="240"/>
      <c r="G292" s="240"/>
      <c r="H292" s="132"/>
      <c r="I292" s="65"/>
      <c r="J292" s="306"/>
      <c r="K292" s="132"/>
      <c r="L292" s="65"/>
      <c r="M292" s="132"/>
    </row>
    <row r="293">
      <c r="A293" s="65"/>
      <c r="B293" s="132"/>
      <c r="D293" s="65"/>
      <c r="E293" s="174"/>
      <c r="F293" s="240"/>
      <c r="G293" s="240"/>
      <c r="H293" s="132"/>
      <c r="I293" s="65"/>
      <c r="J293" s="306"/>
      <c r="K293" s="132"/>
      <c r="L293" s="65"/>
      <c r="M293" s="132"/>
    </row>
    <row r="294">
      <c r="A294" s="65"/>
      <c r="B294" s="132"/>
      <c r="D294" s="65"/>
      <c r="E294" s="174"/>
      <c r="F294" s="240"/>
      <c r="G294" s="240"/>
      <c r="H294" s="132"/>
      <c r="I294" s="65"/>
      <c r="J294" s="306"/>
      <c r="K294" s="132"/>
      <c r="L294" s="65"/>
      <c r="M294" s="132"/>
    </row>
    <row r="295">
      <c r="A295" s="65"/>
      <c r="B295" s="132"/>
      <c r="D295" s="65"/>
      <c r="E295" s="174"/>
      <c r="F295" s="240"/>
      <c r="G295" s="240"/>
      <c r="H295" s="132"/>
      <c r="I295" s="65"/>
      <c r="J295" s="306"/>
      <c r="K295" s="132"/>
      <c r="L295" s="65"/>
      <c r="M295" s="132"/>
    </row>
    <row r="296">
      <c r="A296" s="65"/>
      <c r="B296" s="132"/>
      <c r="D296" s="65"/>
      <c r="E296" s="174"/>
      <c r="F296" s="240"/>
      <c r="G296" s="240"/>
      <c r="H296" s="132"/>
      <c r="I296" s="65"/>
      <c r="J296" s="306"/>
      <c r="K296" s="132"/>
      <c r="L296" s="65"/>
      <c r="M296" s="132"/>
    </row>
    <row r="297">
      <c r="A297" s="65"/>
      <c r="B297" s="132"/>
      <c r="D297" s="65"/>
      <c r="E297" s="174"/>
      <c r="F297" s="240"/>
      <c r="G297" s="240"/>
      <c r="H297" s="132"/>
      <c r="I297" s="65"/>
      <c r="J297" s="306"/>
      <c r="K297" s="132"/>
      <c r="L297" s="65"/>
      <c r="M297" s="132"/>
    </row>
    <row r="298">
      <c r="A298" s="65"/>
      <c r="B298" s="132"/>
      <c r="D298" s="65"/>
      <c r="E298" s="174"/>
      <c r="F298" s="240"/>
      <c r="G298" s="240"/>
      <c r="H298" s="132"/>
      <c r="I298" s="65"/>
      <c r="J298" s="306"/>
      <c r="K298" s="132"/>
      <c r="L298" s="65"/>
      <c r="M298" s="132"/>
    </row>
    <row r="299">
      <c r="A299" s="65"/>
      <c r="B299" s="132"/>
      <c r="D299" s="65"/>
      <c r="E299" s="174"/>
      <c r="F299" s="240"/>
      <c r="G299" s="240"/>
      <c r="H299" s="132"/>
      <c r="I299" s="65"/>
      <c r="J299" s="306"/>
      <c r="K299" s="132"/>
      <c r="L299" s="65"/>
      <c r="M299" s="132"/>
    </row>
    <row r="300">
      <c r="A300" s="65"/>
      <c r="B300" s="132"/>
      <c r="D300" s="65"/>
      <c r="E300" s="174"/>
      <c r="F300" s="240"/>
      <c r="G300" s="240"/>
      <c r="H300" s="132"/>
      <c r="I300" s="65"/>
      <c r="J300" s="306"/>
      <c r="K300" s="132"/>
      <c r="L300" s="65"/>
      <c r="M300" s="132"/>
    </row>
    <row r="301">
      <c r="A301" s="65"/>
      <c r="B301" s="132"/>
      <c r="D301" s="65"/>
      <c r="E301" s="174"/>
      <c r="F301" s="240"/>
      <c r="G301" s="240"/>
      <c r="H301" s="132"/>
      <c r="I301" s="65"/>
      <c r="J301" s="306"/>
      <c r="K301" s="132"/>
      <c r="L301" s="65"/>
      <c r="M301" s="132"/>
    </row>
    <row r="302">
      <c r="A302" s="65"/>
      <c r="B302" s="132"/>
      <c r="D302" s="65"/>
      <c r="E302" s="174"/>
      <c r="F302" s="240"/>
      <c r="G302" s="240"/>
      <c r="H302" s="132"/>
      <c r="I302" s="65"/>
      <c r="J302" s="306"/>
      <c r="K302" s="132"/>
      <c r="L302" s="65"/>
      <c r="M302" s="132"/>
    </row>
    <row r="303">
      <c r="A303" s="65"/>
      <c r="B303" s="132"/>
      <c r="D303" s="65"/>
      <c r="E303" s="174"/>
      <c r="F303" s="240"/>
      <c r="G303" s="240"/>
      <c r="H303" s="132"/>
      <c r="I303" s="65"/>
      <c r="J303" s="306"/>
      <c r="K303" s="132"/>
      <c r="L303" s="65"/>
      <c r="M303" s="132"/>
    </row>
    <row r="304">
      <c r="A304" s="65"/>
      <c r="B304" s="132"/>
      <c r="D304" s="65"/>
      <c r="E304" s="174"/>
      <c r="F304" s="240"/>
      <c r="G304" s="240"/>
      <c r="H304" s="132"/>
      <c r="I304" s="65"/>
      <c r="J304" s="306"/>
      <c r="K304" s="132"/>
      <c r="L304" s="65"/>
      <c r="M304" s="132"/>
    </row>
    <row r="305">
      <c r="A305" s="65"/>
      <c r="B305" s="132"/>
      <c r="D305" s="65"/>
      <c r="E305" s="174"/>
      <c r="F305" s="240"/>
      <c r="G305" s="240"/>
      <c r="H305" s="132"/>
      <c r="I305" s="65"/>
      <c r="J305" s="306"/>
      <c r="K305" s="132"/>
      <c r="L305" s="65"/>
      <c r="M305" s="132"/>
    </row>
    <row r="306">
      <c r="A306" s="65"/>
      <c r="B306" s="132"/>
      <c r="D306" s="65"/>
      <c r="E306" s="174"/>
      <c r="F306" s="240"/>
      <c r="G306" s="240"/>
      <c r="H306" s="132"/>
      <c r="I306" s="65"/>
      <c r="J306" s="306"/>
      <c r="K306" s="132"/>
      <c r="L306" s="65"/>
      <c r="M306" s="132"/>
    </row>
    <row r="307">
      <c r="A307" s="65"/>
      <c r="B307" s="132"/>
      <c r="D307" s="65"/>
      <c r="E307" s="174"/>
      <c r="F307" s="240"/>
      <c r="G307" s="240"/>
      <c r="H307" s="132"/>
      <c r="I307" s="65"/>
      <c r="J307" s="306"/>
      <c r="K307" s="132"/>
      <c r="L307" s="65"/>
      <c r="M307" s="132"/>
    </row>
    <row r="308">
      <c r="A308" s="65"/>
      <c r="B308" s="132"/>
      <c r="D308" s="65"/>
      <c r="E308" s="174"/>
      <c r="F308" s="240"/>
      <c r="G308" s="240"/>
      <c r="H308" s="132"/>
      <c r="I308" s="65"/>
      <c r="J308" s="306"/>
      <c r="K308" s="132"/>
      <c r="L308" s="65"/>
      <c r="M308" s="132"/>
    </row>
    <row r="309">
      <c r="A309" s="65"/>
      <c r="B309" s="132"/>
      <c r="D309" s="65"/>
      <c r="E309" s="174"/>
      <c r="F309" s="240"/>
      <c r="G309" s="240"/>
      <c r="H309" s="132"/>
      <c r="I309" s="65"/>
      <c r="J309" s="306"/>
      <c r="K309" s="132"/>
      <c r="L309" s="65"/>
      <c r="M309" s="132"/>
    </row>
    <row r="310">
      <c r="A310" s="65"/>
      <c r="B310" s="132"/>
      <c r="D310" s="65"/>
      <c r="E310" s="174"/>
      <c r="F310" s="240"/>
      <c r="G310" s="240"/>
      <c r="H310" s="132"/>
      <c r="I310" s="65"/>
      <c r="J310" s="306"/>
      <c r="K310" s="132"/>
      <c r="L310" s="65"/>
      <c r="M310" s="132"/>
    </row>
    <row r="311">
      <c r="A311" s="65"/>
      <c r="B311" s="132"/>
      <c r="D311" s="65"/>
      <c r="E311" s="174"/>
      <c r="F311" s="240"/>
      <c r="G311" s="240"/>
      <c r="H311" s="132"/>
      <c r="I311" s="65"/>
      <c r="J311" s="306"/>
      <c r="K311" s="132"/>
      <c r="L311" s="65"/>
      <c r="M311" s="132"/>
    </row>
    <row r="312">
      <c r="A312" s="65"/>
      <c r="B312" s="132"/>
      <c r="D312" s="65"/>
      <c r="E312" s="174"/>
      <c r="F312" s="240"/>
      <c r="G312" s="240"/>
      <c r="H312" s="132"/>
      <c r="I312" s="65"/>
      <c r="J312" s="306"/>
      <c r="K312" s="132"/>
      <c r="L312" s="65"/>
      <c r="M312" s="132"/>
    </row>
    <row r="313">
      <c r="A313" s="65"/>
      <c r="B313" s="132"/>
      <c r="D313" s="65"/>
      <c r="E313" s="174"/>
      <c r="F313" s="240"/>
      <c r="G313" s="240"/>
      <c r="H313" s="132"/>
      <c r="I313" s="65"/>
      <c r="J313" s="306"/>
      <c r="K313" s="132"/>
      <c r="L313" s="65"/>
      <c r="M313" s="132"/>
    </row>
    <row r="314">
      <c r="A314" s="65"/>
      <c r="B314" s="132"/>
      <c r="D314" s="65"/>
      <c r="E314" s="174"/>
      <c r="F314" s="240"/>
      <c r="G314" s="240"/>
      <c r="H314" s="132"/>
      <c r="I314" s="65"/>
      <c r="J314" s="306"/>
      <c r="K314" s="132"/>
      <c r="L314" s="65"/>
      <c r="M314" s="132"/>
    </row>
    <row r="315">
      <c r="A315" s="65"/>
      <c r="B315" s="132"/>
      <c r="D315" s="65"/>
      <c r="E315" s="174"/>
      <c r="F315" s="240"/>
      <c r="G315" s="240"/>
      <c r="H315" s="132"/>
      <c r="I315" s="65"/>
      <c r="J315" s="306"/>
      <c r="K315" s="132"/>
      <c r="L315" s="65"/>
      <c r="M315" s="132"/>
    </row>
    <row r="316">
      <c r="A316" s="65"/>
      <c r="B316" s="132"/>
      <c r="D316" s="65"/>
      <c r="E316" s="174"/>
      <c r="F316" s="240"/>
      <c r="G316" s="240"/>
      <c r="H316" s="132"/>
      <c r="I316" s="65"/>
      <c r="J316" s="306"/>
      <c r="K316" s="132"/>
      <c r="L316" s="65"/>
      <c r="M316" s="132"/>
    </row>
    <row r="317">
      <c r="A317" s="65"/>
      <c r="B317" s="132"/>
      <c r="D317" s="65"/>
      <c r="E317" s="174"/>
      <c r="F317" s="240"/>
      <c r="G317" s="240"/>
      <c r="H317" s="132"/>
      <c r="I317" s="65"/>
      <c r="J317" s="306"/>
      <c r="K317" s="132"/>
      <c r="L317" s="65"/>
      <c r="M317" s="132"/>
    </row>
    <row r="318">
      <c r="A318" s="65"/>
      <c r="B318" s="132"/>
      <c r="D318" s="65"/>
      <c r="E318" s="174"/>
      <c r="F318" s="240"/>
      <c r="G318" s="240"/>
      <c r="H318" s="132"/>
      <c r="I318" s="65"/>
      <c r="J318" s="306"/>
      <c r="K318" s="132"/>
      <c r="L318" s="65"/>
      <c r="M318" s="132"/>
    </row>
    <row r="319">
      <c r="A319" s="65"/>
      <c r="B319" s="132"/>
      <c r="D319" s="65"/>
      <c r="E319" s="174"/>
      <c r="F319" s="240"/>
      <c r="G319" s="240"/>
      <c r="H319" s="132"/>
      <c r="I319" s="65"/>
      <c r="J319" s="306"/>
      <c r="K319" s="132"/>
      <c r="L319" s="65"/>
      <c r="M319" s="132"/>
    </row>
    <row r="320">
      <c r="A320" s="65"/>
      <c r="B320" s="132"/>
      <c r="D320" s="65"/>
      <c r="E320" s="174"/>
      <c r="F320" s="240"/>
      <c r="G320" s="240"/>
      <c r="H320" s="132"/>
      <c r="I320" s="65"/>
      <c r="J320" s="306"/>
      <c r="K320" s="132"/>
      <c r="L320" s="65"/>
      <c r="M320" s="132"/>
    </row>
    <row r="321">
      <c r="A321" s="65"/>
      <c r="B321" s="132"/>
      <c r="D321" s="65"/>
      <c r="E321" s="174"/>
      <c r="F321" s="240"/>
      <c r="G321" s="240"/>
      <c r="H321" s="132"/>
      <c r="I321" s="65"/>
      <c r="J321" s="306"/>
      <c r="K321" s="132"/>
      <c r="L321" s="65"/>
      <c r="M321" s="132"/>
    </row>
    <row r="322">
      <c r="A322" s="65"/>
      <c r="B322" s="132"/>
      <c r="D322" s="65"/>
      <c r="E322" s="174"/>
      <c r="F322" s="240"/>
      <c r="G322" s="240"/>
      <c r="H322" s="132"/>
      <c r="I322" s="65"/>
      <c r="J322" s="306"/>
      <c r="K322" s="132"/>
      <c r="L322" s="65"/>
      <c r="M322" s="132"/>
    </row>
    <row r="323">
      <c r="A323" s="65"/>
      <c r="B323" s="132"/>
      <c r="D323" s="65"/>
      <c r="E323" s="174"/>
      <c r="F323" s="240"/>
      <c r="G323" s="240"/>
      <c r="H323" s="132"/>
      <c r="I323" s="65"/>
      <c r="J323" s="306"/>
      <c r="K323" s="132"/>
      <c r="L323" s="65"/>
      <c r="M323" s="132"/>
    </row>
    <row r="324">
      <c r="A324" s="65"/>
      <c r="B324" s="132"/>
      <c r="D324" s="65"/>
      <c r="E324" s="174"/>
      <c r="F324" s="240"/>
      <c r="G324" s="240"/>
      <c r="H324" s="132"/>
      <c r="I324" s="65"/>
      <c r="J324" s="306"/>
      <c r="K324" s="132"/>
      <c r="L324" s="65"/>
      <c r="M324" s="132"/>
    </row>
    <row r="325">
      <c r="A325" s="65"/>
      <c r="B325" s="132"/>
      <c r="D325" s="65"/>
      <c r="E325" s="174"/>
      <c r="F325" s="240"/>
      <c r="G325" s="240"/>
      <c r="H325" s="132"/>
      <c r="I325" s="65"/>
      <c r="J325" s="306"/>
      <c r="K325" s="132"/>
      <c r="L325" s="65"/>
      <c r="M325" s="132"/>
    </row>
    <row r="326">
      <c r="A326" s="65"/>
      <c r="B326" s="132"/>
      <c r="D326" s="65"/>
      <c r="E326" s="174"/>
      <c r="F326" s="240"/>
      <c r="G326" s="240"/>
      <c r="H326" s="132"/>
      <c r="I326" s="65"/>
      <c r="J326" s="306"/>
      <c r="K326" s="132"/>
      <c r="L326" s="65"/>
      <c r="M326" s="132"/>
    </row>
    <row r="327">
      <c r="A327" s="65"/>
      <c r="B327" s="132"/>
      <c r="D327" s="65"/>
      <c r="E327" s="174"/>
      <c r="F327" s="240"/>
      <c r="G327" s="240"/>
      <c r="H327" s="132"/>
      <c r="I327" s="65"/>
      <c r="J327" s="306"/>
      <c r="K327" s="132"/>
      <c r="L327" s="65"/>
      <c r="M327" s="132"/>
    </row>
    <row r="328">
      <c r="A328" s="65"/>
      <c r="B328" s="132"/>
      <c r="D328" s="65"/>
      <c r="E328" s="174"/>
      <c r="F328" s="240"/>
      <c r="G328" s="240"/>
      <c r="H328" s="132"/>
      <c r="I328" s="65"/>
      <c r="J328" s="306"/>
      <c r="K328" s="132"/>
      <c r="L328" s="65"/>
      <c r="M328" s="132"/>
    </row>
    <row r="329">
      <c r="A329" s="65"/>
      <c r="B329" s="132"/>
      <c r="D329" s="65"/>
      <c r="E329" s="174"/>
      <c r="F329" s="240"/>
      <c r="G329" s="240"/>
      <c r="H329" s="132"/>
      <c r="I329" s="65"/>
      <c r="J329" s="306"/>
      <c r="K329" s="132"/>
      <c r="L329" s="65"/>
      <c r="M329" s="132"/>
    </row>
    <row r="330">
      <c r="A330" s="65"/>
      <c r="B330" s="132"/>
      <c r="D330" s="65"/>
      <c r="E330" s="174"/>
      <c r="F330" s="240"/>
      <c r="G330" s="240"/>
      <c r="H330" s="132"/>
      <c r="I330" s="65"/>
      <c r="J330" s="306"/>
      <c r="K330" s="132"/>
      <c r="L330" s="65"/>
      <c r="M330" s="132"/>
    </row>
    <row r="331">
      <c r="A331" s="65"/>
      <c r="B331" s="132"/>
      <c r="D331" s="65"/>
      <c r="E331" s="174"/>
      <c r="F331" s="240"/>
      <c r="G331" s="240"/>
      <c r="H331" s="132"/>
      <c r="I331" s="65"/>
      <c r="J331" s="306"/>
      <c r="K331" s="132"/>
      <c r="L331" s="65"/>
      <c r="M331" s="132"/>
    </row>
    <row r="332">
      <c r="A332" s="65"/>
      <c r="B332" s="132"/>
      <c r="D332" s="65"/>
      <c r="E332" s="174"/>
      <c r="F332" s="240"/>
      <c r="G332" s="240"/>
      <c r="H332" s="132"/>
      <c r="I332" s="65"/>
      <c r="J332" s="306"/>
      <c r="K332" s="132"/>
      <c r="L332" s="65"/>
      <c r="M332" s="132"/>
    </row>
    <row r="333">
      <c r="A333" s="65"/>
      <c r="B333" s="132"/>
      <c r="D333" s="65"/>
      <c r="E333" s="174"/>
      <c r="F333" s="240"/>
      <c r="G333" s="240"/>
      <c r="H333" s="132"/>
      <c r="I333" s="65"/>
      <c r="J333" s="306"/>
      <c r="K333" s="132"/>
      <c r="L333" s="65"/>
      <c r="M333" s="132"/>
    </row>
    <row r="334">
      <c r="A334" s="65"/>
      <c r="B334" s="132"/>
      <c r="D334" s="65"/>
      <c r="E334" s="174"/>
      <c r="F334" s="240"/>
      <c r="G334" s="240"/>
      <c r="H334" s="132"/>
      <c r="I334" s="65"/>
      <c r="J334" s="306"/>
      <c r="K334" s="132"/>
      <c r="L334" s="65"/>
      <c r="M334" s="132"/>
    </row>
    <row r="335">
      <c r="A335" s="65"/>
      <c r="B335" s="132"/>
      <c r="D335" s="65"/>
      <c r="E335" s="174"/>
      <c r="F335" s="240"/>
      <c r="G335" s="240"/>
      <c r="H335" s="132"/>
      <c r="I335" s="65"/>
      <c r="J335" s="306"/>
      <c r="K335" s="132"/>
      <c r="L335" s="65"/>
      <c r="M335" s="132"/>
    </row>
    <row r="336">
      <c r="A336" s="65"/>
      <c r="B336" s="132"/>
      <c r="D336" s="65"/>
      <c r="E336" s="174"/>
      <c r="F336" s="240"/>
      <c r="G336" s="240"/>
      <c r="H336" s="132"/>
      <c r="I336" s="65"/>
      <c r="J336" s="306"/>
      <c r="K336" s="132"/>
      <c r="L336" s="65"/>
      <c r="M336" s="132"/>
    </row>
    <row r="337">
      <c r="A337" s="65"/>
      <c r="B337" s="132"/>
      <c r="D337" s="65"/>
      <c r="E337" s="174"/>
      <c r="F337" s="240"/>
      <c r="G337" s="240"/>
      <c r="H337" s="132"/>
      <c r="I337" s="65"/>
      <c r="J337" s="306"/>
      <c r="K337" s="132"/>
      <c r="L337" s="65"/>
      <c r="M337" s="132"/>
    </row>
    <row r="338">
      <c r="A338" s="65"/>
      <c r="B338" s="132"/>
      <c r="D338" s="65"/>
      <c r="E338" s="174"/>
      <c r="F338" s="240"/>
      <c r="G338" s="240"/>
      <c r="H338" s="132"/>
      <c r="I338" s="65"/>
      <c r="J338" s="306"/>
      <c r="K338" s="132"/>
      <c r="L338" s="65"/>
      <c r="M338" s="132"/>
    </row>
    <row r="339">
      <c r="A339" s="65"/>
      <c r="B339" s="132"/>
      <c r="D339" s="65"/>
      <c r="E339" s="174"/>
      <c r="F339" s="240"/>
      <c r="G339" s="240"/>
      <c r="H339" s="132"/>
      <c r="I339" s="65"/>
      <c r="J339" s="306"/>
      <c r="K339" s="132"/>
      <c r="L339" s="65"/>
      <c r="M339" s="132"/>
    </row>
    <row r="340">
      <c r="A340" s="65"/>
      <c r="B340" s="132"/>
      <c r="D340" s="65"/>
      <c r="E340" s="174"/>
      <c r="F340" s="240"/>
      <c r="G340" s="240"/>
      <c r="H340" s="132"/>
      <c r="I340" s="65"/>
      <c r="J340" s="306"/>
      <c r="K340" s="132"/>
      <c r="L340" s="65"/>
      <c r="M340" s="132"/>
    </row>
    <row r="341">
      <c r="A341" s="65"/>
      <c r="B341" s="132"/>
      <c r="D341" s="65"/>
      <c r="E341" s="174"/>
      <c r="F341" s="240"/>
      <c r="G341" s="240"/>
      <c r="H341" s="132"/>
      <c r="I341" s="65"/>
      <c r="J341" s="306"/>
      <c r="K341" s="132"/>
      <c r="L341" s="65"/>
      <c r="M341" s="132"/>
    </row>
    <row r="342">
      <c r="A342" s="65"/>
      <c r="B342" s="132"/>
      <c r="D342" s="65"/>
      <c r="E342" s="174"/>
      <c r="F342" s="240"/>
      <c r="G342" s="240"/>
      <c r="H342" s="132"/>
      <c r="I342" s="65"/>
      <c r="J342" s="306"/>
      <c r="K342" s="132"/>
      <c r="L342" s="65"/>
      <c r="M342" s="132"/>
    </row>
    <row r="343">
      <c r="A343" s="65"/>
      <c r="B343" s="132"/>
      <c r="D343" s="65"/>
      <c r="E343" s="174"/>
      <c r="F343" s="240"/>
      <c r="G343" s="240"/>
      <c r="H343" s="132"/>
      <c r="I343" s="65"/>
      <c r="J343" s="306"/>
      <c r="K343" s="132"/>
      <c r="L343" s="65"/>
      <c r="M343" s="132"/>
    </row>
    <row r="344">
      <c r="A344" s="65"/>
      <c r="B344" s="132"/>
      <c r="D344" s="65"/>
      <c r="E344" s="174"/>
      <c r="F344" s="240"/>
      <c r="G344" s="240"/>
      <c r="H344" s="132"/>
      <c r="I344" s="65"/>
      <c r="J344" s="306"/>
      <c r="K344" s="132"/>
      <c r="L344" s="65"/>
      <c r="M344" s="132"/>
    </row>
    <row r="345">
      <c r="A345" s="65"/>
      <c r="B345" s="132"/>
      <c r="D345" s="65"/>
      <c r="E345" s="174"/>
      <c r="F345" s="240"/>
      <c r="G345" s="240"/>
      <c r="H345" s="132"/>
      <c r="I345" s="65"/>
      <c r="J345" s="306"/>
      <c r="K345" s="132"/>
      <c r="L345" s="65"/>
      <c r="M345" s="132"/>
    </row>
    <row r="346">
      <c r="A346" s="65"/>
      <c r="B346" s="132"/>
      <c r="D346" s="65"/>
      <c r="E346" s="174"/>
      <c r="F346" s="240"/>
      <c r="G346" s="240"/>
      <c r="H346" s="132"/>
      <c r="I346" s="65"/>
      <c r="J346" s="306"/>
      <c r="K346" s="132"/>
      <c r="L346" s="65"/>
      <c r="M346" s="132"/>
    </row>
    <row r="347">
      <c r="A347" s="65"/>
      <c r="B347" s="132"/>
      <c r="D347" s="65"/>
      <c r="E347" s="174"/>
      <c r="F347" s="240"/>
      <c r="G347" s="240"/>
      <c r="H347" s="132"/>
      <c r="I347" s="65"/>
      <c r="J347" s="306"/>
      <c r="K347" s="132"/>
      <c r="L347" s="65"/>
      <c r="M347" s="132"/>
    </row>
    <row r="348">
      <c r="A348" s="65"/>
      <c r="B348" s="132"/>
      <c r="D348" s="65"/>
      <c r="E348" s="174"/>
      <c r="F348" s="240"/>
      <c r="G348" s="240"/>
      <c r="H348" s="132"/>
      <c r="I348" s="65"/>
      <c r="J348" s="306"/>
      <c r="K348" s="132"/>
      <c r="L348" s="65"/>
      <c r="M348" s="132"/>
    </row>
    <row r="349">
      <c r="A349" s="65"/>
      <c r="B349" s="132"/>
      <c r="D349" s="65"/>
      <c r="E349" s="174"/>
      <c r="F349" s="240"/>
      <c r="G349" s="240"/>
      <c r="H349" s="132"/>
      <c r="I349" s="65"/>
      <c r="J349" s="306"/>
      <c r="K349" s="132"/>
      <c r="L349" s="65"/>
      <c r="M349" s="132"/>
    </row>
    <row r="350">
      <c r="A350" s="65"/>
      <c r="B350" s="132"/>
      <c r="D350" s="65"/>
      <c r="E350" s="174"/>
      <c r="F350" s="240"/>
      <c r="G350" s="240"/>
      <c r="H350" s="132"/>
      <c r="I350" s="65"/>
      <c r="J350" s="306"/>
      <c r="K350" s="132"/>
      <c r="L350" s="65"/>
      <c r="M350" s="132"/>
    </row>
    <row r="351">
      <c r="A351" s="65"/>
      <c r="B351" s="132"/>
      <c r="D351" s="65"/>
      <c r="E351" s="174"/>
      <c r="F351" s="240"/>
      <c r="G351" s="240"/>
      <c r="H351" s="132"/>
      <c r="I351" s="65"/>
      <c r="J351" s="306"/>
      <c r="K351" s="132"/>
      <c r="L351" s="65"/>
      <c r="M351" s="132"/>
    </row>
    <row r="352">
      <c r="A352" s="65"/>
      <c r="B352" s="132"/>
      <c r="D352" s="65"/>
      <c r="E352" s="174"/>
      <c r="F352" s="240"/>
      <c r="G352" s="240"/>
      <c r="H352" s="132"/>
      <c r="I352" s="65"/>
      <c r="J352" s="306"/>
      <c r="K352" s="132"/>
      <c r="L352" s="65"/>
      <c r="M352" s="132"/>
    </row>
    <row r="353">
      <c r="A353" s="65"/>
      <c r="B353" s="132"/>
      <c r="D353" s="65"/>
      <c r="E353" s="174"/>
      <c r="F353" s="240"/>
      <c r="G353" s="240"/>
      <c r="H353" s="132"/>
      <c r="I353" s="65"/>
      <c r="J353" s="306"/>
      <c r="K353" s="132"/>
      <c r="L353" s="65"/>
      <c r="M353" s="132"/>
    </row>
    <row r="354">
      <c r="A354" s="65"/>
      <c r="B354" s="132"/>
      <c r="D354" s="65"/>
      <c r="E354" s="174"/>
      <c r="F354" s="240"/>
      <c r="G354" s="240"/>
      <c r="H354" s="132"/>
      <c r="I354" s="65"/>
      <c r="J354" s="306"/>
      <c r="K354" s="132"/>
      <c r="L354" s="65"/>
      <c r="M354" s="132"/>
    </row>
    <row r="355">
      <c r="A355" s="65"/>
      <c r="B355" s="132"/>
      <c r="D355" s="65"/>
      <c r="E355" s="174"/>
      <c r="F355" s="240"/>
      <c r="G355" s="240"/>
      <c r="H355" s="132"/>
      <c r="I355" s="65"/>
      <c r="J355" s="306"/>
      <c r="K355" s="132"/>
      <c r="L355" s="65"/>
      <c r="M355" s="132"/>
    </row>
    <row r="356">
      <c r="A356" s="65"/>
      <c r="B356" s="132"/>
      <c r="D356" s="65"/>
      <c r="E356" s="174"/>
      <c r="F356" s="240"/>
      <c r="G356" s="240"/>
      <c r="H356" s="132"/>
      <c r="I356" s="65"/>
      <c r="J356" s="306"/>
      <c r="K356" s="132"/>
      <c r="L356" s="65"/>
      <c r="M356" s="132"/>
    </row>
    <row r="357">
      <c r="A357" s="65"/>
      <c r="B357" s="132"/>
      <c r="D357" s="65"/>
      <c r="E357" s="174"/>
      <c r="F357" s="240"/>
      <c r="G357" s="240"/>
      <c r="H357" s="132"/>
      <c r="I357" s="65"/>
      <c r="J357" s="306"/>
      <c r="K357" s="132"/>
      <c r="L357" s="65"/>
      <c r="M357" s="132"/>
    </row>
    <row r="358">
      <c r="A358" s="65"/>
      <c r="B358" s="132"/>
      <c r="D358" s="65"/>
      <c r="E358" s="174"/>
      <c r="F358" s="240"/>
      <c r="G358" s="240"/>
      <c r="H358" s="132"/>
      <c r="I358" s="65"/>
      <c r="J358" s="306"/>
      <c r="K358" s="132"/>
      <c r="L358" s="65"/>
      <c r="M358" s="132"/>
    </row>
    <row r="359">
      <c r="A359" s="65"/>
      <c r="B359" s="132"/>
      <c r="D359" s="65"/>
      <c r="E359" s="174"/>
      <c r="F359" s="240"/>
      <c r="G359" s="240"/>
      <c r="H359" s="132"/>
      <c r="I359" s="65"/>
      <c r="J359" s="306"/>
      <c r="K359" s="132"/>
      <c r="L359" s="65"/>
      <c r="M359" s="132"/>
    </row>
    <row r="360">
      <c r="A360" s="65"/>
      <c r="B360" s="132"/>
      <c r="D360" s="65"/>
      <c r="E360" s="174"/>
      <c r="F360" s="240"/>
      <c r="G360" s="240"/>
      <c r="H360" s="132"/>
      <c r="I360" s="65"/>
      <c r="J360" s="306"/>
      <c r="K360" s="132"/>
      <c r="L360" s="65"/>
      <c r="M360" s="132"/>
    </row>
    <row r="361">
      <c r="A361" s="65"/>
      <c r="B361" s="132"/>
      <c r="D361" s="65"/>
      <c r="E361" s="174"/>
      <c r="F361" s="240"/>
      <c r="G361" s="240"/>
      <c r="H361" s="132"/>
      <c r="I361" s="65"/>
      <c r="J361" s="306"/>
      <c r="K361" s="132"/>
      <c r="L361" s="65"/>
      <c r="M361" s="132"/>
    </row>
    <row r="362">
      <c r="A362" s="65"/>
      <c r="B362" s="132"/>
      <c r="D362" s="65"/>
      <c r="E362" s="174"/>
      <c r="F362" s="240"/>
      <c r="G362" s="240"/>
      <c r="H362" s="132"/>
      <c r="I362" s="65"/>
      <c r="J362" s="306"/>
      <c r="K362" s="132"/>
      <c r="L362" s="65"/>
      <c r="M362" s="132"/>
    </row>
    <row r="363">
      <c r="A363" s="65"/>
      <c r="B363" s="132"/>
      <c r="D363" s="65"/>
      <c r="E363" s="174"/>
      <c r="F363" s="240"/>
      <c r="G363" s="240"/>
      <c r="H363" s="132"/>
      <c r="I363" s="65"/>
      <c r="J363" s="306"/>
      <c r="K363" s="132"/>
      <c r="L363" s="65"/>
      <c r="M363" s="132"/>
    </row>
    <row r="364">
      <c r="A364" s="65"/>
      <c r="B364" s="132"/>
      <c r="D364" s="65"/>
      <c r="E364" s="174"/>
      <c r="F364" s="240"/>
      <c r="G364" s="240"/>
      <c r="H364" s="132"/>
      <c r="I364" s="65"/>
      <c r="J364" s="306"/>
      <c r="K364" s="132"/>
      <c r="L364" s="65"/>
      <c r="M364" s="132"/>
    </row>
    <row r="365">
      <c r="A365" s="65"/>
      <c r="B365" s="132"/>
      <c r="D365" s="65"/>
      <c r="E365" s="174"/>
      <c r="F365" s="240"/>
      <c r="G365" s="240"/>
      <c r="H365" s="132"/>
      <c r="I365" s="65"/>
      <c r="J365" s="306"/>
      <c r="K365" s="132"/>
      <c r="L365" s="65"/>
      <c r="M365" s="132"/>
    </row>
    <row r="366">
      <c r="A366" s="65"/>
      <c r="B366" s="132"/>
      <c r="D366" s="65"/>
      <c r="E366" s="174"/>
      <c r="F366" s="240"/>
      <c r="G366" s="240"/>
      <c r="H366" s="132"/>
      <c r="I366" s="65"/>
      <c r="J366" s="306"/>
      <c r="K366" s="132"/>
      <c r="L366" s="65"/>
      <c r="M366" s="132"/>
    </row>
    <row r="367">
      <c r="A367" s="65"/>
      <c r="B367" s="132"/>
      <c r="D367" s="65"/>
      <c r="E367" s="174"/>
      <c r="F367" s="240"/>
      <c r="G367" s="240"/>
      <c r="H367" s="132"/>
      <c r="I367" s="65"/>
      <c r="J367" s="306"/>
      <c r="K367" s="132"/>
      <c r="L367" s="65"/>
      <c r="M367" s="132"/>
    </row>
    <row r="368">
      <c r="A368" s="65"/>
      <c r="B368" s="132"/>
      <c r="D368" s="65"/>
      <c r="E368" s="174"/>
      <c r="F368" s="240"/>
      <c r="G368" s="240"/>
      <c r="H368" s="132"/>
      <c r="I368" s="65"/>
      <c r="J368" s="306"/>
      <c r="K368" s="132"/>
      <c r="L368" s="65"/>
      <c r="M368" s="132"/>
    </row>
    <row r="369">
      <c r="A369" s="65"/>
      <c r="B369" s="132"/>
      <c r="D369" s="65"/>
      <c r="E369" s="174"/>
      <c r="F369" s="240"/>
      <c r="G369" s="240"/>
      <c r="H369" s="132"/>
      <c r="I369" s="65"/>
      <c r="J369" s="306"/>
      <c r="K369" s="132"/>
      <c r="L369" s="65"/>
      <c r="M369" s="132"/>
    </row>
    <row r="370">
      <c r="A370" s="65"/>
      <c r="B370" s="132"/>
      <c r="D370" s="65"/>
      <c r="E370" s="174"/>
      <c r="F370" s="240"/>
      <c r="G370" s="240"/>
      <c r="H370" s="132"/>
      <c r="I370" s="65"/>
      <c r="J370" s="306"/>
      <c r="K370" s="132"/>
      <c r="L370" s="65"/>
      <c r="M370" s="132"/>
    </row>
    <row r="371">
      <c r="A371" s="65"/>
      <c r="B371" s="132"/>
      <c r="D371" s="65"/>
      <c r="E371" s="174"/>
      <c r="F371" s="240"/>
      <c r="G371" s="240"/>
      <c r="H371" s="132"/>
      <c r="I371" s="65"/>
      <c r="J371" s="306"/>
      <c r="K371" s="132"/>
      <c r="L371" s="65"/>
      <c r="M371" s="132"/>
    </row>
    <row r="372">
      <c r="A372" s="65"/>
      <c r="B372" s="132"/>
      <c r="D372" s="65"/>
      <c r="E372" s="174"/>
      <c r="F372" s="240"/>
      <c r="G372" s="240"/>
      <c r="H372" s="132"/>
      <c r="I372" s="65"/>
      <c r="J372" s="306"/>
      <c r="K372" s="132"/>
      <c r="L372" s="65"/>
      <c r="M372" s="132"/>
    </row>
    <row r="373">
      <c r="A373" s="65"/>
      <c r="B373" s="132"/>
      <c r="D373" s="65"/>
      <c r="E373" s="174"/>
      <c r="F373" s="240"/>
      <c r="G373" s="240"/>
      <c r="H373" s="132"/>
      <c r="I373" s="65"/>
      <c r="J373" s="306"/>
      <c r="K373" s="132"/>
      <c r="L373" s="65"/>
      <c r="M373" s="132"/>
    </row>
    <row r="374">
      <c r="A374" s="65"/>
      <c r="B374" s="132"/>
      <c r="D374" s="65"/>
      <c r="E374" s="174"/>
      <c r="F374" s="240"/>
      <c r="G374" s="240"/>
      <c r="H374" s="132"/>
      <c r="I374" s="65"/>
      <c r="J374" s="306"/>
      <c r="K374" s="132"/>
      <c r="L374" s="65"/>
      <c r="M374" s="132"/>
    </row>
    <row r="375">
      <c r="A375" s="65"/>
      <c r="B375" s="132"/>
      <c r="D375" s="65"/>
      <c r="E375" s="174"/>
      <c r="F375" s="240"/>
      <c r="G375" s="240"/>
      <c r="H375" s="132"/>
      <c r="I375" s="65"/>
      <c r="J375" s="306"/>
      <c r="K375" s="132"/>
      <c r="L375" s="65"/>
      <c r="M375" s="132"/>
    </row>
    <row r="376">
      <c r="A376" s="65"/>
      <c r="B376" s="132"/>
      <c r="D376" s="65"/>
      <c r="E376" s="174"/>
      <c r="F376" s="240"/>
      <c r="G376" s="240"/>
      <c r="H376" s="132"/>
      <c r="I376" s="65"/>
      <c r="J376" s="306"/>
      <c r="K376" s="132"/>
      <c r="L376" s="65"/>
      <c r="M376" s="132"/>
    </row>
    <row r="377">
      <c r="A377" s="65"/>
      <c r="B377" s="132"/>
      <c r="D377" s="65"/>
      <c r="E377" s="174"/>
      <c r="F377" s="240"/>
      <c r="G377" s="240"/>
      <c r="H377" s="132"/>
      <c r="I377" s="65"/>
      <c r="J377" s="306"/>
      <c r="K377" s="132"/>
      <c r="L377" s="65"/>
      <c r="M377" s="132"/>
    </row>
    <row r="378">
      <c r="A378" s="65"/>
      <c r="B378" s="132"/>
      <c r="D378" s="65"/>
      <c r="E378" s="174"/>
      <c r="F378" s="240"/>
      <c r="G378" s="240"/>
      <c r="H378" s="132"/>
      <c r="I378" s="65"/>
      <c r="J378" s="306"/>
      <c r="K378" s="132"/>
      <c r="L378" s="65"/>
      <c r="M378" s="132"/>
    </row>
    <row r="379">
      <c r="A379" s="65"/>
      <c r="B379" s="132"/>
      <c r="D379" s="65"/>
      <c r="E379" s="174"/>
      <c r="F379" s="240"/>
      <c r="G379" s="240"/>
      <c r="H379" s="132"/>
      <c r="I379" s="65"/>
      <c r="J379" s="306"/>
      <c r="K379" s="132"/>
      <c r="L379" s="65"/>
      <c r="M379" s="132"/>
    </row>
    <row r="380">
      <c r="A380" s="65"/>
      <c r="B380" s="132"/>
      <c r="D380" s="65"/>
      <c r="E380" s="174"/>
      <c r="F380" s="240"/>
      <c r="G380" s="240"/>
      <c r="H380" s="132"/>
      <c r="I380" s="65"/>
      <c r="J380" s="306"/>
      <c r="K380" s="132"/>
      <c r="L380" s="65"/>
      <c r="M380" s="132"/>
    </row>
    <row r="381">
      <c r="A381" s="65"/>
      <c r="B381" s="132"/>
      <c r="D381" s="65"/>
      <c r="E381" s="174"/>
      <c r="F381" s="240"/>
      <c r="G381" s="240"/>
      <c r="H381" s="132"/>
      <c r="I381" s="65"/>
      <c r="J381" s="306"/>
      <c r="K381" s="132"/>
      <c r="L381" s="65"/>
      <c r="M381" s="132"/>
    </row>
    <row r="382">
      <c r="A382" s="65"/>
      <c r="B382" s="132"/>
      <c r="D382" s="65"/>
      <c r="E382" s="174"/>
      <c r="F382" s="240"/>
      <c r="G382" s="240"/>
      <c r="H382" s="132"/>
      <c r="I382" s="65"/>
      <c r="J382" s="306"/>
      <c r="K382" s="132"/>
      <c r="L382" s="65"/>
      <c r="M382" s="132"/>
    </row>
    <row r="383">
      <c r="A383" s="65"/>
      <c r="B383" s="132"/>
      <c r="D383" s="65"/>
      <c r="E383" s="174"/>
      <c r="F383" s="240"/>
      <c r="G383" s="240"/>
      <c r="H383" s="132"/>
      <c r="I383" s="65"/>
      <c r="J383" s="306"/>
      <c r="K383" s="132"/>
      <c r="L383" s="65"/>
      <c r="M383" s="132"/>
    </row>
    <row r="384">
      <c r="A384" s="65"/>
      <c r="B384" s="132"/>
      <c r="D384" s="65"/>
      <c r="E384" s="174"/>
      <c r="F384" s="240"/>
      <c r="G384" s="240"/>
      <c r="H384" s="132"/>
      <c r="I384" s="65"/>
      <c r="J384" s="306"/>
      <c r="K384" s="132"/>
      <c r="L384" s="65"/>
      <c r="M384" s="132"/>
    </row>
    <row r="385">
      <c r="A385" s="65"/>
      <c r="B385" s="132"/>
      <c r="D385" s="65"/>
      <c r="E385" s="174"/>
      <c r="F385" s="240"/>
      <c r="G385" s="240"/>
      <c r="H385" s="132"/>
      <c r="I385" s="65"/>
      <c r="J385" s="306"/>
      <c r="K385" s="132"/>
      <c r="L385" s="65"/>
      <c r="M385" s="132"/>
    </row>
    <row r="386">
      <c r="A386" s="65"/>
      <c r="B386" s="132"/>
      <c r="D386" s="65"/>
      <c r="E386" s="174"/>
      <c r="F386" s="240"/>
      <c r="G386" s="240"/>
      <c r="H386" s="132"/>
      <c r="I386" s="65"/>
      <c r="J386" s="306"/>
      <c r="K386" s="132"/>
      <c r="L386" s="65"/>
      <c r="M386" s="132"/>
    </row>
    <row r="387">
      <c r="A387" s="65"/>
      <c r="B387" s="132"/>
      <c r="D387" s="65"/>
      <c r="E387" s="174"/>
      <c r="F387" s="240"/>
      <c r="G387" s="240"/>
      <c r="H387" s="132"/>
      <c r="I387" s="65"/>
      <c r="J387" s="306"/>
      <c r="K387" s="132"/>
      <c r="L387" s="65"/>
      <c r="M387" s="132"/>
    </row>
    <row r="388">
      <c r="A388" s="65"/>
      <c r="B388" s="132"/>
      <c r="D388" s="65"/>
      <c r="E388" s="174"/>
      <c r="F388" s="240"/>
      <c r="G388" s="240"/>
      <c r="H388" s="132"/>
      <c r="I388" s="65"/>
      <c r="J388" s="306"/>
      <c r="K388" s="132"/>
      <c r="L388" s="65"/>
      <c r="M388" s="132"/>
    </row>
    <row r="389">
      <c r="A389" s="65"/>
      <c r="B389" s="132"/>
      <c r="D389" s="65"/>
      <c r="E389" s="174"/>
      <c r="F389" s="240"/>
      <c r="G389" s="240"/>
      <c r="H389" s="132"/>
      <c r="I389" s="65"/>
      <c r="J389" s="306"/>
      <c r="K389" s="132"/>
      <c r="L389" s="65"/>
      <c r="M389" s="132"/>
    </row>
    <row r="390">
      <c r="A390" s="65"/>
      <c r="B390" s="132"/>
      <c r="D390" s="65"/>
      <c r="E390" s="174"/>
      <c r="F390" s="240"/>
      <c r="G390" s="240"/>
      <c r="H390" s="132"/>
      <c r="I390" s="65"/>
      <c r="J390" s="306"/>
      <c r="K390" s="132"/>
      <c r="L390" s="65"/>
      <c r="M390" s="132"/>
    </row>
    <row r="391">
      <c r="A391" s="65"/>
      <c r="B391" s="132"/>
      <c r="D391" s="65"/>
      <c r="E391" s="174"/>
      <c r="F391" s="240"/>
      <c r="G391" s="240"/>
      <c r="H391" s="132"/>
      <c r="I391" s="65"/>
      <c r="J391" s="306"/>
      <c r="K391" s="132"/>
      <c r="L391" s="65"/>
      <c r="M391" s="132"/>
    </row>
    <row r="392">
      <c r="A392" s="65"/>
      <c r="B392" s="132"/>
      <c r="D392" s="65"/>
      <c r="E392" s="174"/>
      <c r="F392" s="240"/>
      <c r="G392" s="240"/>
      <c r="H392" s="132"/>
      <c r="I392" s="65"/>
      <c r="J392" s="306"/>
      <c r="K392" s="132"/>
      <c r="L392" s="65"/>
      <c r="M392" s="132"/>
    </row>
    <row r="393">
      <c r="A393" s="65"/>
      <c r="B393" s="132"/>
      <c r="D393" s="65"/>
      <c r="E393" s="174"/>
      <c r="F393" s="240"/>
      <c r="G393" s="240"/>
      <c r="H393" s="132"/>
      <c r="I393" s="65"/>
      <c r="J393" s="306"/>
      <c r="K393" s="132"/>
      <c r="L393" s="65"/>
      <c r="M393" s="132"/>
    </row>
    <row r="394">
      <c r="A394" s="65"/>
      <c r="B394" s="132"/>
      <c r="D394" s="65"/>
      <c r="E394" s="174"/>
      <c r="F394" s="240"/>
      <c r="G394" s="240"/>
      <c r="H394" s="132"/>
      <c r="I394" s="65"/>
      <c r="J394" s="306"/>
      <c r="K394" s="132"/>
      <c r="L394" s="65"/>
      <c r="M394" s="132"/>
    </row>
    <row r="395">
      <c r="A395" s="65"/>
      <c r="B395" s="132"/>
      <c r="D395" s="65"/>
      <c r="E395" s="174"/>
      <c r="F395" s="240"/>
      <c r="G395" s="240"/>
      <c r="H395" s="132"/>
      <c r="I395" s="65"/>
      <c r="J395" s="306"/>
      <c r="K395" s="132"/>
      <c r="L395" s="65"/>
      <c r="M395" s="132"/>
    </row>
    <row r="396">
      <c r="A396" s="65"/>
      <c r="B396" s="132"/>
      <c r="D396" s="65"/>
      <c r="E396" s="174"/>
      <c r="F396" s="240"/>
      <c r="G396" s="240"/>
      <c r="H396" s="132"/>
      <c r="I396" s="65"/>
      <c r="J396" s="306"/>
      <c r="K396" s="132"/>
      <c r="L396" s="65"/>
      <c r="M396" s="132"/>
    </row>
    <row r="397">
      <c r="A397" s="65"/>
      <c r="B397" s="132"/>
      <c r="D397" s="65"/>
      <c r="E397" s="174"/>
      <c r="F397" s="240"/>
      <c r="G397" s="240"/>
      <c r="H397" s="132"/>
      <c r="I397" s="65"/>
      <c r="J397" s="306"/>
      <c r="K397" s="132"/>
      <c r="L397" s="65"/>
      <c r="M397" s="132"/>
    </row>
    <row r="398">
      <c r="A398" s="65"/>
      <c r="B398" s="132"/>
      <c r="D398" s="65"/>
      <c r="E398" s="174"/>
      <c r="F398" s="240"/>
      <c r="G398" s="240"/>
      <c r="H398" s="132"/>
      <c r="I398" s="65"/>
      <c r="J398" s="306"/>
      <c r="K398" s="132"/>
      <c r="L398" s="65"/>
      <c r="M398" s="132"/>
    </row>
    <row r="399">
      <c r="A399" s="65"/>
      <c r="B399" s="132"/>
      <c r="D399" s="65"/>
      <c r="E399" s="174"/>
      <c r="F399" s="240"/>
      <c r="G399" s="240"/>
      <c r="H399" s="132"/>
      <c r="I399" s="65"/>
      <c r="J399" s="306"/>
      <c r="K399" s="132"/>
      <c r="L399" s="65"/>
      <c r="M399" s="132"/>
    </row>
    <row r="400">
      <c r="A400" s="65"/>
      <c r="B400" s="132"/>
      <c r="D400" s="65"/>
      <c r="E400" s="174"/>
      <c r="F400" s="240"/>
      <c r="G400" s="240"/>
      <c r="H400" s="132"/>
      <c r="I400" s="65"/>
      <c r="J400" s="306"/>
      <c r="K400" s="132"/>
      <c r="L400" s="65"/>
      <c r="M400" s="132"/>
    </row>
    <row r="401">
      <c r="A401" s="65"/>
      <c r="B401" s="132"/>
      <c r="D401" s="65"/>
      <c r="E401" s="174"/>
      <c r="F401" s="240"/>
      <c r="G401" s="240"/>
      <c r="H401" s="132"/>
      <c r="I401" s="65"/>
      <c r="J401" s="306"/>
      <c r="K401" s="132"/>
      <c r="L401" s="65"/>
      <c r="M401" s="132"/>
    </row>
    <row r="402">
      <c r="A402" s="65"/>
      <c r="B402" s="132"/>
      <c r="D402" s="65"/>
      <c r="E402" s="174"/>
      <c r="F402" s="240"/>
      <c r="G402" s="240"/>
      <c r="H402" s="132"/>
      <c r="I402" s="65"/>
      <c r="J402" s="306"/>
      <c r="K402" s="132"/>
      <c r="L402" s="65"/>
      <c r="M402" s="132"/>
    </row>
    <row r="403">
      <c r="A403" s="65"/>
      <c r="B403" s="132"/>
      <c r="D403" s="65"/>
      <c r="E403" s="174"/>
      <c r="F403" s="240"/>
      <c r="G403" s="240"/>
      <c r="H403" s="132"/>
      <c r="I403" s="65"/>
      <c r="J403" s="306"/>
      <c r="K403" s="132"/>
      <c r="L403" s="65"/>
      <c r="M403" s="132"/>
    </row>
    <row r="404">
      <c r="A404" s="65"/>
      <c r="B404" s="132"/>
      <c r="D404" s="65"/>
      <c r="E404" s="174"/>
      <c r="F404" s="240"/>
      <c r="G404" s="240"/>
      <c r="H404" s="132"/>
      <c r="I404" s="65"/>
      <c r="J404" s="306"/>
      <c r="K404" s="132"/>
      <c r="L404" s="65"/>
      <c r="M404" s="132"/>
    </row>
    <row r="405">
      <c r="A405" s="65"/>
      <c r="B405" s="132"/>
      <c r="D405" s="65"/>
      <c r="E405" s="174"/>
      <c r="F405" s="240"/>
      <c r="G405" s="240"/>
      <c r="H405" s="132"/>
      <c r="I405" s="65"/>
      <c r="J405" s="306"/>
      <c r="K405" s="132"/>
      <c r="L405" s="65"/>
      <c r="M405" s="132"/>
    </row>
    <row r="406">
      <c r="A406" s="65"/>
      <c r="B406" s="132"/>
      <c r="D406" s="65"/>
      <c r="E406" s="174"/>
      <c r="F406" s="240"/>
      <c r="G406" s="240"/>
      <c r="H406" s="132"/>
      <c r="I406" s="65"/>
      <c r="J406" s="306"/>
      <c r="K406" s="132"/>
      <c r="L406" s="65"/>
      <c r="M406" s="132"/>
    </row>
    <row r="407">
      <c r="A407" s="65"/>
      <c r="B407" s="132"/>
      <c r="D407" s="65"/>
      <c r="E407" s="174"/>
      <c r="F407" s="240"/>
      <c r="G407" s="240"/>
      <c r="H407" s="132"/>
      <c r="I407" s="65"/>
      <c r="J407" s="306"/>
      <c r="K407" s="132"/>
      <c r="L407" s="65"/>
      <c r="M407" s="132"/>
    </row>
    <row r="408">
      <c r="A408" s="65"/>
      <c r="B408" s="132"/>
      <c r="D408" s="65"/>
      <c r="E408" s="174"/>
      <c r="F408" s="240"/>
      <c r="G408" s="240"/>
      <c r="H408" s="132"/>
      <c r="I408" s="65"/>
      <c r="J408" s="306"/>
      <c r="K408" s="132"/>
      <c r="L408" s="65"/>
      <c r="M408" s="132"/>
    </row>
    <row r="409">
      <c r="A409" s="65"/>
      <c r="B409" s="132"/>
      <c r="D409" s="65"/>
      <c r="E409" s="174"/>
      <c r="F409" s="240"/>
      <c r="G409" s="240"/>
      <c r="H409" s="132"/>
      <c r="I409" s="65"/>
      <c r="J409" s="306"/>
      <c r="K409" s="132"/>
      <c r="L409" s="65"/>
      <c r="M409" s="132"/>
    </row>
    <row r="410">
      <c r="A410" s="65"/>
      <c r="B410" s="132"/>
      <c r="D410" s="65"/>
      <c r="E410" s="174"/>
      <c r="F410" s="240"/>
      <c r="G410" s="240"/>
      <c r="H410" s="132"/>
      <c r="I410" s="65"/>
      <c r="J410" s="306"/>
      <c r="K410" s="132"/>
      <c r="L410" s="65"/>
      <c r="M410" s="132"/>
    </row>
    <row r="411">
      <c r="A411" s="65"/>
      <c r="B411" s="132"/>
      <c r="D411" s="65"/>
      <c r="E411" s="174"/>
      <c r="F411" s="240"/>
      <c r="G411" s="240"/>
      <c r="H411" s="132"/>
      <c r="I411" s="65"/>
      <c r="J411" s="306"/>
      <c r="K411" s="132"/>
      <c r="L411" s="65"/>
      <c r="M411" s="132"/>
    </row>
    <row r="412">
      <c r="A412" s="65"/>
      <c r="B412" s="132"/>
      <c r="D412" s="65"/>
      <c r="E412" s="174"/>
      <c r="F412" s="240"/>
      <c r="G412" s="240"/>
      <c r="H412" s="132"/>
      <c r="I412" s="65"/>
      <c r="J412" s="306"/>
      <c r="K412" s="132"/>
      <c r="L412" s="65"/>
      <c r="M412" s="132"/>
    </row>
    <row r="413">
      <c r="A413" s="65"/>
      <c r="B413" s="132"/>
      <c r="D413" s="65"/>
      <c r="E413" s="174"/>
      <c r="F413" s="240"/>
      <c r="G413" s="240"/>
      <c r="H413" s="132"/>
      <c r="I413" s="65"/>
      <c r="J413" s="306"/>
      <c r="K413" s="132"/>
      <c r="L413" s="65"/>
      <c r="M413" s="132"/>
    </row>
    <row r="414">
      <c r="A414" s="65"/>
      <c r="B414" s="132"/>
      <c r="D414" s="65"/>
      <c r="E414" s="174"/>
      <c r="F414" s="240"/>
      <c r="G414" s="240"/>
      <c r="H414" s="132"/>
      <c r="I414" s="65"/>
      <c r="J414" s="306"/>
      <c r="K414" s="132"/>
      <c r="L414" s="65"/>
      <c r="M414" s="132"/>
    </row>
    <row r="415">
      <c r="A415" s="65"/>
      <c r="B415" s="132"/>
      <c r="D415" s="65"/>
      <c r="E415" s="174"/>
      <c r="F415" s="240"/>
      <c r="G415" s="240"/>
      <c r="H415" s="132"/>
      <c r="I415" s="65"/>
      <c r="J415" s="306"/>
      <c r="K415" s="132"/>
      <c r="L415" s="65"/>
      <c r="M415" s="132"/>
    </row>
    <row r="416">
      <c r="A416" s="65"/>
      <c r="B416" s="132"/>
      <c r="D416" s="65"/>
      <c r="E416" s="174"/>
      <c r="F416" s="240"/>
      <c r="G416" s="240"/>
      <c r="H416" s="132"/>
      <c r="I416" s="65"/>
      <c r="J416" s="306"/>
      <c r="K416" s="132"/>
      <c r="L416" s="65"/>
      <c r="M416" s="132"/>
    </row>
    <row r="417">
      <c r="A417" s="65"/>
      <c r="B417" s="132"/>
      <c r="D417" s="65"/>
      <c r="E417" s="174"/>
      <c r="F417" s="240"/>
      <c r="G417" s="240"/>
      <c r="H417" s="132"/>
      <c r="I417" s="65"/>
      <c r="J417" s="306"/>
      <c r="K417" s="132"/>
      <c r="L417" s="65"/>
      <c r="M417" s="132"/>
    </row>
    <row r="418">
      <c r="A418" s="65"/>
      <c r="B418" s="132"/>
      <c r="D418" s="65"/>
      <c r="E418" s="174"/>
      <c r="F418" s="240"/>
      <c r="G418" s="240"/>
      <c r="H418" s="132"/>
      <c r="I418" s="65"/>
      <c r="J418" s="306"/>
      <c r="K418" s="132"/>
      <c r="L418" s="65"/>
      <c r="M418" s="132"/>
    </row>
    <row r="419">
      <c r="A419" s="65"/>
      <c r="B419" s="132"/>
      <c r="D419" s="65"/>
      <c r="E419" s="174"/>
      <c r="F419" s="240"/>
      <c r="G419" s="240"/>
      <c r="H419" s="132"/>
      <c r="I419" s="65"/>
      <c r="J419" s="306"/>
      <c r="K419" s="132"/>
      <c r="L419" s="65"/>
      <c r="M419" s="132"/>
    </row>
    <row r="420">
      <c r="A420" s="65"/>
      <c r="B420" s="132"/>
      <c r="D420" s="65"/>
      <c r="E420" s="174"/>
      <c r="F420" s="240"/>
      <c r="G420" s="240"/>
      <c r="H420" s="132"/>
      <c r="I420" s="65"/>
      <c r="J420" s="306"/>
      <c r="K420" s="132"/>
      <c r="L420" s="65"/>
      <c r="M420" s="132"/>
    </row>
    <row r="421">
      <c r="A421" s="65"/>
      <c r="B421" s="132"/>
      <c r="D421" s="65"/>
      <c r="E421" s="174"/>
      <c r="F421" s="240"/>
      <c r="G421" s="240"/>
      <c r="H421" s="132"/>
      <c r="I421" s="65"/>
      <c r="J421" s="306"/>
      <c r="K421" s="132"/>
      <c r="L421" s="65"/>
      <c r="M421" s="132"/>
    </row>
    <row r="422">
      <c r="A422" s="65"/>
      <c r="B422" s="132"/>
      <c r="D422" s="65"/>
      <c r="E422" s="174"/>
      <c r="F422" s="240"/>
      <c r="G422" s="240"/>
      <c r="H422" s="132"/>
      <c r="I422" s="65"/>
      <c r="J422" s="306"/>
      <c r="K422" s="132"/>
      <c r="L422" s="65"/>
      <c r="M422" s="132"/>
    </row>
    <row r="423">
      <c r="A423" s="65"/>
      <c r="B423" s="132"/>
      <c r="D423" s="65"/>
      <c r="E423" s="174"/>
      <c r="F423" s="240"/>
      <c r="G423" s="240"/>
      <c r="H423" s="132"/>
      <c r="I423" s="65"/>
      <c r="J423" s="306"/>
      <c r="K423" s="132"/>
      <c r="L423" s="65"/>
      <c r="M423" s="132"/>
    </row>
    <row r="424">
      <c r="A424" s="65"/>
      <c r="B424" s="132"/>
      <c r="D424" s="65"/>
      <c r="E424" s="174"/>
      <c r="F424" s="240"/>
      <c r="G424" s="240"/>
      <c r="H424" s="132"/>
      <c r="I424" s="65"/>
      <c r="J424" s="306"/>
      <c r="K424" s="132"/>
      <c r="L424" s="65"/>
      <c r="M424" s="132"/>
    </row>
    <row r="425">
      <c r="A425" s="65"/>
      <c r="B425" s="132"/>
      <c r="D425" s="65"/>
      <c r="E425" s="174"/>
      <c r="F425" s="240"/>
      <c r="G425" s="240"/>
      <c r="H425" s="132"/>
      <c r="I425" s="65"/>
      <c r="J425" s="306"/>
      <c r="K425" s="132"/>
      <c r="L425" s="65"/>
      <c r="M425" s="132"/>
    </row>
    <row r="426">
      <c r="A426" s="65"/>
      <c r="B426" s="132"/>
      <c r="D426" s="65"/>
      <c r="E426" s="174"/>
      <c r="F426" s="240"/>
      <c r="G426" s="240"/>
      <c r="H426" s="132"/>
      <c r="I426" s="65"/>
      <c r="J426" s="306"/>
      <c r="K426" s="132"/>
      <c r="L426" s="65"/>
      <c r="M426" s="132"/>
    </row>
    <row r="427">
      <c r="A427" s="65"/>
      <c r="B427" s="132"/>
      <c r="D427" s="65"/>
      <c r="E427" s="174"/>
      <c r="F427" s="240"/>
      <c r="G427" s="240"/>
      <c r="H427" s="132"/>
      <c r="I427" s="65"/>
      <c r="J427" s="306"/>
      <c r="K427" s="132"/>
      <c r="L427" s="65"/>
      <c r="M427" s="132"/>
    </row>
    <row r="428">
      <c r="A428" s="65"/>
      <c r="B428" s="132"/>
      <c r="D428" s="65"/>
      <c r="E428" s="174"/>
      <c r="F428" s="240"/>
      <c r="G428" s="240"/>
      <c r="H428" s="132"/>
      <c r="I428" s="65"/>
      <c r="J428" s="306"/>
      <c r="K428" s="132"/>
      <c r="L428" s="65"/>
      <c r="M428" s="132"/>
    </row>
    <row r="429">
      <c r="A429" s="65"/>
      <c r="B429" s="132"/>
      <c r="D429" s="65"/>
      <c r="E429" s="174"/>
      <c r="F429" s="240"/>
      <c r="G429" s="240"/>
      <c r="H429" s="132"/>
      <c r="I429" s="65"/>
      <c r="J429" s="306"/>
      <c r="K429" s="132"/>
      <c r="L429" s="65"/>
      <c r="M429" s="132"/>
    </row>
    <row r="430">
      <c r="A430" s="65"/>
      <c r="B430" s="132"/>
      <c r="D430" s="65"/>
      <c r="E430" s="174"/>
      <c r="F430" s="240"/>
      <c r="G430" s="240"/>
      <c r="H430" s="132"/>
      <c r="I430" s="65"/>
      <c r="J430" s="306"/>
      <c r="K430" s="132"/>
      <c r="L430" s="65"/>
      <c r="M430" s="132"/>
    </row>
    <row r="431">
      <c r="A431" s="65"/>
      <c r="B431" s="132"/>
      <c r="D431" s="65"/>
      <c r="E431" s="174"/>
      <c r="F431" s="240"/>
      <c r="G431" s="240"/>
      <c r="H431" s="132"/>
      <c r="I431" s="65"/>
      <c r="J431" s="306"/>
      <c r="K431" s="132"/>
      <c r="L431" s="65"/>
      <c r="M431" s="132"/>
    </row>
    <row r="432">
      <c r="A432" s="65"/>
      <c r="B432" s="132"/>
      <c r="D432" s="65"/>
      <c r="E432" s="174"/>
      <c r="F432" s="240"/>
      <c r="G432" s="240"/>
      <c r="H432" s="132"/>
      <c r="I432" s="65"/>
      <c r="J432" s="306"/>
      <c r="K432" s="132"/>
      <c r="L432" s="65"/>
      <c r="M432" s="132"/>
    </row>
    <row r="433">
      <c r="A433" s="65"/>
      <c r="B433" s="132"/>
      <c r="D433" s="65"/>
      <c r="E433" s="174"/>
      <c r="F433" s="240"/>
      <c r="G433" s="240"/>
      <c r="H433" s="132"/>
      <c r="I433" s="65"/>
      <c r="J433" s="306"/>
      <c r="K433" s="132"/>
      <c r="L433" s="65"/>
      <c r="M433" s="132"/>
    </row>
    <row r="434">
      <c r="A434" s="65"/>
      <c r="B434" s="132"/>
      <c r="D434" s="65"/>
      <c r="E434" s="174"/>
      <c r="F434" s="240"/>
      <c r="G434" s="240"/>
      <c r="H434" s="132"/>
      <c r="I434" s="65"/>
      <c r="J434" s="306"/>
      <c r="K434" s="132"/>
      <c r="L434" s="65"/>
      <c r="M434" s="132"/>
    </row>
    <row r="435">
      <c r="A435" s="65"/>
      <c r="B435" s="132"/>
      <c r="D435" s="65"/>
      <c r="E435" s="174"/>
      <c r="F435" s="240"/>
      <c r="G435" s="240"/>
      <c r="H435" s="132"/>
      <c r="I435" s="65"/>
      <c r="J435" s="306"/>
      <c r="K435" s="132"/>
      <c r="L435" s="65"/>
      <c r="M435" s="132"/>
    </row>
    <row r="436">
      <c r="A436" s="65"/>
      <c r="B436" s="132"/>
      <c r="D436" s="65"/>
      <c r="E436" s="174"/>
      <c r="F436" s="240"/>
      <c r="G436" s="240"/>
      <c r="H436" s="132"/>
      <c r="I436" s="65"/>
      <c r="J436" s="306"/>
      <c r="K436" s="132"/>
      <c r="L436" s="65"/>
      <c r="M436" s="132"/>
    </row>
    <row r="437">
      <c r="A437" s="65"/>
      <c r="B437" s="132"/>
      <c r="D437" s="65"/>
      <c r="E437" s="174"/>
      <c r="F437" s="240"/>
      <c r="G437" s="240"/>
      <c r="H437" s="132"/>
      <c r="I437" s="65"/>
      <c r="J437" s="306"/>
      <c r="K437" s="132"/>
      <c r="L437" s="65"/>
      <c r="M437" s="132"/>
    </row>
    <row r="438">
      <c r="A438" s="65"/>
      <c r="B438" s="132"/>
      <c r="D438" s="65"/>
      <c r="E438" s="174"/>
      <c r="F438" s="240"/>
      <c r="G438" s="240"/>
      <c r="H438" s="132"/>
      <c r="I438" s="65"/>
      <c r="J438" s="306"/>
      <c r="K438" s="132"/>
      <c r="L438" s="65"/>
      <c r="M438" s="132"/>
    </row>
    <row r="439">
      <c r="A439" s="65"/>
      <c r="B439" s="132"/>
      <c r="D439" s="65"/>
      <c r="E439" s="174"/>
      <c r="F439" s="240"/>
      <c r="G439" s="240"/>
      <c r="H439" s="132"/>
      <c r="I439" s="65"/>
      <c r="J439" s="306"/>
      <c r="K439" s="132"/>
      <c r="L439" s="65"/>
      <c r="M439" s="132"/>
    </row>
    <row r="440">
      <c r="A440" s="65"/>
      <c r="B440" s="132"/>
      <c r="D440" s="65"/>
      <c r="E440" s="174"/>
      <c r="F440" s="240"/>
      <c r="G440" s="240"/>
      <c r="H440" s="132"/>
      <c r="I440" s="65"/>
      <c r="J440" s="306"/>
      <c r="K440" s="132"/>
      <c r="L440" s="65"/>
      <c r="M440" s="132"/>
    </row>
    <row r="441">
      <c r="A441" s="65"/>
      <c r="B441" s="132"/>
      <c r="D441" s="65"/>
      <c r="E441" s="174"/>
      <c r="F441" s="240"/>
      <c r="G441" s="240"/>
      <c r="H441" s="132"/>
      <c r="I441" s="65"/>
      <c r="J441" s="306"/>
      <c r="K441" s="132"/>
      <c r="L441" s="65"/>
      <c r="M441" s="132"/>
    </row>
    <row r="442">
      <c r="A442" s="65"/>
      <c r="B442" s="132"/>
      <c r="D442" s="65"/>
      <c r="E442" s="174"/>
      <c r="F442" s="240"/>
      <c r="G442" s="240"/>
      <c r="H442" s="132"/>
      <c r="I442" s="65"/>
      <c r="J442" s="306"/>
      <c r="K442" s="132"/>
      <c r="L442" s="65"/>
      <c r="M442" s="132"/>
    </row>
    <row r="443">
      <c r="A443" s="65"/>
      <c r="B443" s="132"/>
      <c r="D443" s="65"/>
      <c r="E443" s="174"/>
      <c r="F443" s="240"/>
      <c r="G443" s="240"/>
      <c r="H443" s="132"/>
      <c r="I443" s="65"/>
      <c r="J443" s="306"/>
      <c r="K443" s="132"/>
      <c r="L443" s="65"/>
      <c r="M443" s="132"/>
    </row>
    <row r="444">
      <c r="A444" s="65"/>
      <c r="B444" s="132"/>
      <c r="D444" s="65"/>
      <c r="E444" s="174"/>
      <c r="F444" s="240"/>
      <c r="G444" s="240"/>
      <c r="H444" s="132"/>
      <c r="I444" s="65"/>
      <c r="J444" s="306"/>
      <c r="K444" s="132"/>
      <c r="L444" s="65"/>
      <c r="M444" s="132"/>
    </row>
    <row r="445">
      <c r="A445" s="65"/>
      <c r="B445" s="132"/>
      <c r="D445" s="65"/>
      <c r="E445" s="174"/>
      <c r="F445" s="240"/>
      <c r="G445" s="240"/>
      <c r="H445" s="132"/>
      <c r="I445" s="65"/>
      <c r="J445" s="306"/>
      <c r="K445" s="132"/>
      <c r="L445" s="65"/>
      <c r="M445" s="132"/>
    </row>
    <row r="446">
      <c r="A446" s="65"/>
      <c r="B446" s="132"/>
      <c r="D446" s="65"/>
      <c r="E446" s="174"/>
      <c r="F446" s="240"/>
      <c r="G446" s="240"/>
      <c r="H446" s="132"/>
      <c r="I446" s="65"/>
      <c r="J446" s="306"/>
      <c r="K446" s="132"/>
      <c r="L446" s="65"/>
      <c r="M446" s="132"/>
    </row>
    <row r="447">
      <c r="A447" s="65"/>
      <c r="B447" s="132"/>
      <c r="D447" s="65"/>
      <c r="E447" s="174"/>
      <c r="F447" s="240"/>
      <c r="G447" s="240"/>
      <c r="H447" s="132"/>
      <c r="I447" s="65"/>
      <c r="J447" s="306"/>
      <c r="K447" s="132"/>
      <c r="L447" s="65"/>
      <c r="M447" s="132"/>
    </row>
    <row r="448">
      <c r="A448" s="65"/>
      <c r="B448" s="132"/>
      <c r="D448" s="65"/>
      <c r="E448" s="174"/>
      <c r="F448" s="240"/>
      <c r="G448" s="240"/>
      <c r="H448" s="132"/>
      <c r="I448" s="65"/>
      <c r="J448" s="306"/>
      <c r="K448" s="132"/>
      <c r="L448" s="65"/>
      <c r="M448" s="132"/>
    </row>
    <row r="449">
      <c r="A449" s="65"/>
      <c r="B449" s="132"/>
      <c r="D449" s="65"/>
      <c r="E449" s="174"/>
      <c r="F449" s="240"/>
      <c r="G449" s="240"/>
      <c r="H449" s="132"/>
      <c r="I449" s="65"/>
      <c r="J449" s="306"/>
      <c r="K449" s="132"/>
      <c r="L449" s="65"/>
      <c r="M449" s="132"/>
    </row>
    <row r="450">
      <c r="A450" s="65"/>
      <c r="B450" s="132"/>
      <c r="D450" s="65"/>
      <c r="E450" s="174"/>
      <c r="F450" s="240"/>
      <c r="G450" s="240"/>
      <c r="H450" s="132"/>
      <c r="I450" s="65"/>
      <c r="J450" s="306"/>
      <c r="K450" s="132"/>
      <c r="L450" s="65"/>
      <c r="M450" s="132"/>
    </row>
    <row r="451">
      <c r="A451" s="65"/>
      <c r="B451" s="132"/>
      <c r="D451" s="65"/>
      <c r="E451" s="174"/>
      <c r="F451" s="240"/>
      <c r="G451" s="240"/>
      <c r="H451" s="132"/>
      <c r="I451" s="65"/>
      <c r="J451" s="306"/>
      <c r="K451" s="132"/>
      <c r="L451" s="65"/>
      <c r="M451" s="132"/>
    </row>
    <row r="452">
      <c r="A452" s="65"/>
      <c r="B452" s="132"/>
      <c r="D452" s="65"/>
      <c r="E452" s="174"/>
      <c r="F452" s="240"/>
      <c r="G452" s="240"/>
      <c r="H452" s="132"/>
      <c r="I452" s="65"/>
      <c r="J452" s="306"/>
      <c r="K452" s="132"/>
      <c r="L452" s="65"/>
      <c r="M452" s="132"/>
    </row>
    <row r="453">
      <c r="A453" s="65"/>
      <c r="B453" s="132"/>
      <c r="D453" s="65"/>
      <c r="E453" s="174"/>
      <c r="F453" s="240"/>
      <c r="G453" s="240"/>
      <c r="H453" s="132"/>
      <c r="I453" s="65"/>
      <c r="J453" s="306"/>
      <c r="K453" s="132"/>
      <c r="L453" s="65"/>
      <c r="M453" s="132"/>
    </row>
    <row r="454">
      <c r="A454" s="65"/>
      <c r="B454" s="132"/>
      <c r="D454" s="65"/>
      <c r="E454" s="174"/>
      <c r="F454" s="240"/>
      <c r="G454" s="240"/>
      <c r="H454" s="132"/>
      <c r="I454" s="65"/>
      <c r="J454" s="306"/>
      <c r="K454" s="132"/>
      <c r="L454" s="65"/>
      <c r="M454" s="132"/>
    </row>
    <row r="455">
      <c r="A455" s="65"/>
      <c r="B455" s="132"/>
      <c r="D455" s="65"/>
      <c r="E455" s="174"/>
      <c r="F455" s="240"/>
      <c r="G455" s="240"/>
      <c r="H455" s="132"/>
      <c r="I455" s="65"/>
      <c r="J455" s="306"/>
      <c r="K455" s="132"/>
      <c r="L455" s="65"/>
      <c r="M455" s="132"/>
    </row>
    <row r="456">
      <c r="A456" s="65"/>
      <c r="B456" s="132"/>
      <c r="D456" s="65"/>
      <c r="E456" s="174"/>
      <c r="F456" s="240"/>
      <c r="G456" s="240"/>
      <c r="H456" s="132"/>
      <c r="I456" s="65"/>
      <c r="J456" s="306"/>
      <c r="K456" s="132"/>
      <c r="L456" s="65"/>
      <c r="M456" s="132"/>
    </row>
    <row r="457">
      <c r="A457" s="65"/>
      <c r="B457" s="132"/>
      <c r="D457" s="65"/>
      <c r="E457" s="174"/>
      <c r="F457" s="240"/>
      <c r="G457" s="240"/>
      <c r="H457" s="132"/>
      <c r="I457" s="65"/>
      <c r="J457" s="306"/>
      <c r="K457" s="132"/>
      <c r="L457" s="65"/>
      <c r="M457" s="132"/>
    </row>
    <row r="458">
      <c r="A458" s="65"/>
      <c r="B458" s="132"/>
      <c r="D458" s="65"/>
      <c r="E458" s="174"/>
      <c r="F458" s="240"/>
      <c r="G458" s="240"/>
      <c r="H458" s="132"/>
      <c r="I458" s="65"/>
      <c r="J458" s="306"/>
      <c r="K458" s="132"/>
      <c r="L458" s="65"/>
      <c r="M458" s="132"/>
    </row>
    <row r="459">
      <c r="A459" s="65"/>
      <c r="B459" s="132"/>
      <c r="D459" s="65"/>
      <c r="E459" s="174"/>
      <c r="F459" s="240"/>
      <c r="G459" s="240"/>
      <c r="H459" s="132"/>
      <c r="I459" s="65"/>
      <c r="J459" s="306"/>
      <c r="K459" s="132"/>
      <c r="L459" s="65"/>
      <c r="M459" s="132"/>
    </row>
    <row r="460">
      <c r="A460" s="65"/>
      <c r="B460" s="132"/>
      <c r="D460" s="65"/>
      <c r="E460" s="174"/>
      <c r="F460" s="240"/>
      <c r="G460" s="240"/>
      <c r="H460" s="132"/>
      <c r="I460" s="65"/>
      <c r="J460" s="306"/>
      <c r="K460" s="132"/>
      <c r="L460" s="65"/>
      <c r="M460" s="132"/>
    </row>
    <row r="461">
      <c r="A461" s="65"/>
      <c r="B461" s="132"/>
      <c r="D461" s="65"/>
      <c r="E461" s="174"/>
      <c r="F461" s="240"/>
      <c r="G461" s="240"/>
      <c r="H461" s="132"/>
      <c r="I461" s="65"/>
      <c r="J461" s="306"/>
      <c r="K461" s="132"/>
      <c r="L461" s="65"/>
      <c r="M461" s="132"/>
    </row>
    <row r="462">
      <c r="A462" s="65"/>
      <c r="B462" s="132"/>
      <c r="D462" s="65"/>
      <c r="E462" s="174"/>
      <c r="F462" s="240"/>
      <c r="G462" s="240"/>
      <c r="H462" s="132"/>
      <c r="I462" s="65"/>
      <c r="J462" s="306"/>
      <c r="K462" s="132"/>
      <c r="L462" s="65"/>
      <c r="M462" s="132"/>
    </row>
    <row r="463">
      <c r="A463" s="65"/>
      <c r="B463" s="132"/>
      <c r="D463" s="65"/>
      <c r="E463" s="174"/>
      <c r="F463" s="240"/>
      <c r="G463" s="240"/>
      <c r="H463" s="132"/>
      <c r="I463" s="65"/>
      <c r="J463" s="306"/>
      <c r="K463" s="132"/>
      <c r="L463" s="65"/>
      <c r="M463" s="132"/>
    </row>
    <row r="464">
      <c r="A464" s="65"/>
      <c r="B464" s="132"/>
      <c r="D464" s="65"/>
      <c r="E464" s="174"/>
      <c r="F464" s="240"/>
      <c r="G464" s="240"/>
      <c r="H464" s="132"/>
      <c r="I464" s="65"/>
      <c r="J464" s="306"/>
      <c r="K464" s="132"/>
      <c r="L464" s="65"/>
      <c r="M464" s="132"/>
    </row>
    <row r="465">
      <c r="A465" s="65"/>
      <c r="B465" s="132"/>
      <c r="D465" s="65"/>
      <c r="E465" s="174"/>
      <c r="F465" s="240"/>
      <c r="G465" s="240"/>
      <c r="H465" s="132"/>
      <c r="I465" s="65"/>
      <c r="J465" s="306"/>
      <c r="K465" s="132"/>
      <c r="L465" s="65"/>
      <c r="M465" s="132"/>
    </row>
    <row r="466">
      <c r="A466" s="65"/>
      <c r="B466" s="132"/>
      <c r="D466" s="65"/>
      <c r="E466" s="174"/>
      <c r="F466" s="240"/>
      <c r="G466" s="240"/>
      <c r="H466" s="132"/>
      <c r="I466" s="65"/>
      <c r="J466" s="306"/>
      <c r="K466" s="132"/>
      <c r="L466" s="65"/>
      <c r="M466" s="132"/>
    </row>
    <row r="467">
      <c r="A467" s="65"/>
      <c r="B467" s="132"/>
      <c r="D467" s="65"/>
      <c r="E467" s="174"/>
      <c r="F467" s="240"/>
      <c r="G467" s="240"/>
      <c r="H467" s="132"/>
      <c r="I467" s="65"/>
      <c r="J467" s="306"/>
      <c r="K467" s="132"/>
      <c r="L467" s="65"/>
      <c r="M467" s="132"/>
    </row>
    <row r="468">
      <c r="A468" s="65"/>
      <c r="B468" s="132"/>
      <c r="D468" s="65"/>
      <c r="E468" s="174"/>
      <c r="F468" s="240"/>
      <c r="G468" s="240"/>
      <c r="H468" s="132"/>
      <c r="I468" s="65"/>
      <c r="J468" s="306"/>
      <c r="K468" s="132"/>
      <c r="L468" s="65"/>
      <c r="M468" s="132"/>
    </row>
    <row r="469">
      <c r="A469" s="65"/>
      <c r="B469" s="132"/>
      <c r="D469" s="65"/>
      <c r="E469" s="174"/>
      <c r="F469" s="240"/>
      <c r="G469" s="240"/>
      <c r="H469" s="132"/>
      <c r="I469" s="65"/>
      <c r="J469" s="306"/>
      <c r="K469" s="132"/>
      <c r="L469" s="65"/>
      <c r="M469" s="132"/>
    </row>
    <row r="470">
      <c r="A470" s="65"/>
      <c r="B470" s="132"/>
      <c r="D470" s="65"/>
      <c r="E470" s="174"/>
      <c r="F470" s="240"/>
      <c r="G470" s="240"/>
      <c r="H470" s="132"/>
      <c r="I470" s="65"/>
      <c r="J470" s="306"/>
      <c r="K470" s="132"/>
      <c r="L470" s="65"/>
      <c r="M470" s="132"/>
    </row>
    <row r="471">
      <c r="A471" s="65"/>
      <c r="B471" s="132"/>
      <c r="D471" s="65"/>
      <c r="E471" s="174"/>
      <c r="F471" s="240"/>
      <c r="G471" s="240"/>
      <c r="H471" s="132"/>
      <c r="I471" s="65"/>
      <c r="J471" s="306"/>
      <c r="K471" s="132"/>
      <c r="L471" s="65"/>
      <c r="M471" s="132"/>
    </row>
    <row r="472">
      <c r="A472" s="65"/>
      <c r="B472" s="132"/>
      <c r="D472" s="65"/>
      <c r="E472" s="174"/>
      <c r="F472" s="240"/>
      <c r="G472" s="240"/>
      <c r="H472" s="132"/>
      <c r="I472" s="65"/>
      <c r="J472" s="306"/>
      <c r="K472" s="132"/>
      <c r="L472" s="65"/>
      <c r="M472" s="132"/>
    </row>
    <row r="473">
      <c r="A473" s="65"/>
      <c r="B473" s="132"/>
      <c r="D473" s="65"/>
      <c r="E473" s="174"/>
      <c r="F473" s="240"/>
      <c r="G473" s="240"/>
      <c r="H473" s="132"/>
      <c r="I473" s="65"/>
      <c r="J473" s="306"/>
      <c r="K473" s="132"/>
      <c r="L473" s="65"/>
      <c r="M473" s="132"/>
    </row>
    <row r="474">
      <c r="A474" s="65"/>
      <c r="B474" s="132"/>
      <c r="D474" s="65"/>
      <c r="E474" s="174"/>
      <c r="F474" s="240"/>
      <c r="G474" s="240"/>
      <c r="H474" s="132"/>
      <c r="I474" s="65"/>
      <c r="J474" s="306"/>
      <c r="K474" s="132"/>
      <c r="L474" s="65"/>
      <c r="M474" s="132"/>
    </row>
    <row r="475">
      <c r="A475" s="65"/>
      <c r="B475" s="132"/>
      <c r="D475" s="65"/>
      <c r="E475" s="174"/>
      <c r="F475" s="240"/>
      <c r="G475" s="240"/>
      <c r="H475" s="132"/>
      <c r="I475" s="65"/>
      <c r="J475" s="306"/>
      <c r="K475" s="132"/>
      <c r="L475" s="65"/>
      <c r="M475" s="132"/>
    </row>
    <row r="476">
      <c r="A476" s="65"/>
      <c r="B476" s="132"/>
      <c r="D476" s="65"/>
      <c r="E476" s="174"/>
      <c r="F476" s="240"/>
      <c r="G476" s="240"/>
      <c r="H476" s="132"/>
      <c r="I476" s="65"/>
      <c r="J476" s="306"/>
      <c r="K476" s="132"/>
      <c r="L476" s="65"/>
      <c r="M476" s="132"/>
    </row>
    <row r="477">
      <c r="A477" s="65"/>
      <c r="B477" s="132"/>
      <c r="D477" s="65"/>
      <c r="E477" s="174"/>
      <c r="F477" s="240"/>
      <c r="G477" s="240"/>
      <c r="H477" s="132"/>
      <c r="I477" s="65"/>
      <c r="J477" s="306"/>
      <c r="K477" s="132"/>
      <c r="L477" s="65"/>
      <c r="M477" s="132"/>
    </row>
    <row r="478">
      <c r="A478" s="65"/>
      <c r="B478" s="132"/>
      <c r="D478" s="65"/>
      <c r="E478" s="174"/>
      <c r="F478" s="240"/>
      <c r="G478" s="240"/>
      <c r="H478" s="132"/>
      <c r="I478" s="65"/>
      <c r="J478" s="306"/>
      <c r="K478" s="132"/>
      <c r="L478" s="65"/>
      <c r="M478" s="132"/>
    </row>
    <row r="479">
      <c r="A479" s="65"/>
      <c r="B479" s="132"/>
      <c r="D479" s="65"/>
      <c r="E479" s="174"/>
      <c r="F479" s="240"/>
      <c r="G479" s="240"/>
      <c r="H479" s="132"/>
      <c r="I479" s="65"/>
      <c r="J479" s="306"/>
      <c r="K479" s="132"/>
      <c r="L479" s="65"/>
      <c r="M479" s="132"/>
    </row>
    <row r="480">
      <c r="A480" s="65"/>
      <c r="B480" s="132"/>
      <c r="D480" s="65"/>
      <c r="E480" s="174"/>
      <c r="F480" s="240"/>
      <c r="G480" s="240"/>
      <c r="H480" s="132"/>
      <c r="I480" s="65"/>
      <c r="J480" s="306"/>
      <c r="K480" s="132"/>
      <c r="L480" s="65"/>
      <c r="M480" s="132"/>
    </row>
    <row r="481">
      <c r="A481" s="65"/>
      <c r="B481" s="132"/>
      <c r="D481" s="65"/>
      <c r="E481" s="174"/>
      <c r="F481" s="240"/>
      <c r="G481" s="240"/>
      <c r="H481" s="132"/>
      <c r="I481" s="65"/>
      <c r="J481" s="306"/>
      <c r="K481" s="132"/>
      <c r="L481" s="65"/>
      <c r="M481" s="132"/>
    </row>
    <row r="482">
      <c r="A482" s="65"/>
      <c r="B482" s="132"/>
      <c r="D482" s="65"/>
      <c r="E482" s="174"/>
      <c r="F482" s="240"/>
      <c r="G482" s="240"/>
      <c r="H482" s="132"/>
      <c r="I482" s="65"/>
      <c r="J482" s="306"/>
      <c r="K482" s="132"/>
      <c r="L482" s="65"/>
      <c r="M482" s="132"/>
    </row>
    <row r="483">
      <c r="A483" s="65"/>
      <c r="B483" s="132"/>
      <c r="D483" s="65"/>
      <c r="E483" s="174"/>
      <c r="F483" s="240"/>
      <c r="G483" s="240"/>
      <c r="H483" s="132"/>
      <c r="I483" s="65"/>
      <c r="J483" s="306"/>
      <c r="K483" s="132"/>
      <c r="L483" s="65"/>
      <c r="M483" s="132"/>
    </row>
    <row r="484">
      <c r="A484" s="65"/>
      <c r="B484" s="132"/>
      <c r="D484" s="65"/>
      <c r="E484" s="174"/>
      <c r="F484" s="240"/>
      <c r="G484" s="240"/>
      <c r="H484" s="132"/>
      <c r="I484" s="65"/>
      <c r="J484" s="306"/>
      <c r="K484" s="132"/>
      <c r="L484" s="65"/>
      <c r="M484" s="132"/>
    </row>
    <row r="485">
      <c r="A485" s="65"/>
      <c r="B485" s="132"/>
      <c r="D485" s="65"/>
      <c r="E485" s="174"/>
      <c r="F485" s="240"/>
      <c r="G485" s="240"/>
      <c r="H485" s="132"/>
      <c r="I485" s="65"/>
      <c r="J485" s="306"/>
      <c r="K485" s="132"/>
      <c r="L485" s="65"/>
      <c r="M485" s="132"/>
    </row>
    <row r="486">
      <c r="A486" s="65"/>
      <c r="B486" s="132"/>
      <c r="D486" s="65"/>
      <c r="E486" s="174"/>
      <c r="F486" s="240"/>
      <c r="G486" s="240"/>
      <c r="H486" s="132"/>
      <c r="I486" s="65"/>
      <c r="J486" s="306"/>
      <c r="K486" s="132"/>
      <c r="L486" s="65"/>
      <c r="M486" s="132"/>
    </row>
    <row r="487">
      <c r="A487" s="65"/>
      <c r="B487" s="132"/>
      <c r="D487" s="65"/>
      <c r="E487" s="174"/>
      <c r="F487" s="240"/>
      <c r="G487" s="240"/>
      <c r="H487" s="132"/>
      <c r="I487" s="65"/>
      <c r="J487" s="306"/>
      <c r="K487" s="132"/>
      <c r="L487" s="65"/>
      <c r="M487" s="132"/>
    </row>
    <row r="488">
      <c r="A488" s="65"/>
      <c r="B488" s="132"/>
      <c r="D488" s="65"/>
      <c r="E488" s="174"/>
      <c r="F488" s="240"/>
      <c r="G488" s="240"/>
      <c r="H488" s="132"/>
      <c r="I488" s="65"/>
      <c r="J488" s="306"/>
      <c r="K488" s="132"/>
      <c r="L488" s="65"/>
      <c r="M488" s="132"/>
    </row>
    <row r="489">
      <c r="A489" s="65"/>
      <c r="B489" s="132"/>
      <c r="D489" s="65"/>
      <c r="E489" s="174"/>
      <c r="F489" s="240"/>
      <c r="G489" s="240"/>
      <c r="H489" s="132"/>
      <c r="I489" s="65"/>
      <c r="J489" s="306"/>
      <c r="K489" s="132"/>
      <c r="L489" s="65"/>
      <c r="M489" s="132"/>
    </row>
    <row r="490">
      <c r="A490" s="65"/>
      <c r="B490" s="132"/>
      <c r="D490" s="65"/>
      <c r="E490" s="174"/>
      <c r="F490" s="240"/>
      <c r="G490" s="240"/>
      <c r="H490" s="132"/>
      <c r="I490" s="65"/>
      <c r="J490" s="306"/>
      <c r="K490" s="132"/>
      <c r="L490" s="65"/>
      <c r="M490" s="132"/>
    </row>
    <row r="491">
      <c r="A491" s="65"/>
      <c r="B491" s="132"/>
      <c r="D491" s="65"/>
      <c r="E491" s="174"/>
      <c r="F491" s="240"/>
      <c r="G491" s="240"/>
      <c r="H491" s="132"/>
      <c r="I491" s="65"/>
      <c r="J491" s="306"/>
      <c r="K491" s="132"/>
      <c r="L491" s="65"/>
      <c r="M491" s="132"/>
    </row>
    <row r="492">
      <c r="A492" s="65"/>
      <c r="B492" s="132"/>
      <c r="D492" s="65"/>
      <c r="E492" s="174"/>
      <c r="F492" s="240"/>
      <c r="G492" s="240"/>
      <c r="H492" s="132"/>
      <c r="I492" s="65"/>
      <c r="J492" s="306"/>
      <c r="K492" s="132"/>
      <c r="L492" s="65"/>
      <c r="M492" s="132"/>
    </row>
    <row r="493">
      <c r="A493" s="65"/>
      <c r="B493" s="132"/>
      <c r="D493" s="65"/>
      <c r="E493" s="174"/>
      <c r="F493" s="240"/>
      <c r="G493" s="240"/>
      <c r="H493" s="132"/>
      <c r="I493" s="65"/>
      <c r="J493" s="306"/>
      <c r="K493" s="132"/>
      <c r="L493" s="65"/>
      <c r="M493" s="132"/>
    </row>
    <row r="494">
      <c r="A494" s="65"/>
      <c r="B494" s="132"/>
      <c r="D494" s="65"/>
      <c r="E494" s="174"/>
      <c r="F494" s="240"/>
      <c r="G494" s="240"/>
      <c r="H494" s="132"/>
      <c r="I494" s="65"/>
      <c r="J494" s="306"/>
      <c r="K494" s="132"/>
      <c r="L494" s="65"/>
      <c r="M494" s="132"/>
    </row>
    <row r="495">
      <c r="A495" s="65"/>
      <c r="B495" s="132"/>
      <c r="D495" s="65"/>
      <c r="E495" s="174"/>
      <c r="F495" s="240"/>
      <c r="G495" s="240"/>
      <c r="H495" s="132"/>
      <c r="I495" s="65"/>
      <c r="J495" s="306"/>
      <c r="K495" s="132"/>
      <c r="L495" s="65"/>
      <c r="M495" s="132"/>
    </row>
    <row r="496">
      <c r="A496" s="65"/>
      <c r="B496" s="132"/>
      <c r="D496" s="65"/>
      <c r="E496" s="174"/>
      <c r="F496" s="240"/>
      <c r="G496" s="240"/>
      <c r="H496" s="132"/>
      <c r="I496" s="65"/>
      <c r="J496" s="306"/>
      <c r="K496" s="132"/>
      <c r="L496" s="65"/>
      <c r="M496" s="132"/>
    </row>
    <row r="497">
      <c r="A497" s="65"/>
      <c r="B497" s="132"/>
      <c r="D497" s="65"/>
      <c r="E497" s="174"/>
      <c r="F497" s="240"/>
      <c r="G497" s="240"/>
      <c r="H497" s="132"/>
      <c r="I497" s="65"/>
      <c r="J497" s="306"/>
      <c r="K497" s="132"/>
      <c r="L497" s="65"/>
      <c r="M497" s="132"/>
    </row>
    <row r="498">
      <c r="A498" s="65"/>
      <c r="B498" s="132"/>
      <c r="D498" s="65"/>
      <c r="E498" s="174"/>
      <c r="F498" s="240"/>
      <c r="G498" s="240"/>
      <c r="H498" s="132"/>
      <c r="I498" s="65"/>
      <c r="J498" s="306"/>
      <c r="K498" s="132"/>
      <c r="L498" s="65"/>
      <c r="M498" s="132"/>
    </row>
    <row r="499">
      <c r="A499" s="65"/>
      <c r="B499" s="132"/>
      <c r="D499" s="65"/>
      <c r="E499" s="174"/>
      <c r="F499" s="240"/>
      <c r="G499" s="240"/>
      <c r="H499" s="132"/>
      <c r="I499" s="65"/>
      <c r="J499" s="306"/>
      <c r="K499" s="132"/>
      <c r="L499" s="65"/>
      <c r="M499" s="132"/>
    </row>
    <row r="500">
      <c r="A500" s="65"/>
      <c r="B500" s="132"/>
      <c r="D500" s="65"/>
      <c r="E500" s="174"/>
      <c r="F500" s="240"/>
      <c r="G500" s="240"/>
      <c r="H500" s="132"/>
      <c r="I500" s="65"/>
      <c r="J500" s="306"/>
      <c r="K500" s="132"/>
      <c r="L500" s="65"/>
      <c r="M500" s="132"/>
    </row>
    <row r="501">
      <c r="A501" s="65"/>
      <c r="B501" s="132"/>
      <c r="D501" s="65"/>
      <c r="E501" s="174"/>
      <c r="F501" s="240"/>
      <c r="G501" s="240"/>
      <c r="H501" s="132"/>
      <c r="I501" s="65"/>
      <c r="J501" s="306"/>
      <c r="K501" s="132"/>
      <c r="L501" s="65"/>
      <c r="M501" s="132"/>
    </row>
    <row r="502">
      <c r="A502" s="65"/>
      <c r="B502" s="132"/>
      <c r="D502" s="65"/>
      <c r="E502" s="174"/>
      <c r="F502" s="240"/>
      <c r="G502" s="240"/>
      <c r="H502" s="132"/>
      <c r="I502" s="65"/>
      <c r="J502" s="306"/>
      <c r="K502" s="132"/>
      <c r="L502" s="65"/>
      <c r="M502" s="132"/>
    </row>
    <row r="503">
      <c r="A503" s="65"/>
      <c r="B503" s="132"/>
      <c r="D503" s="65"/>
      <c r="E503" s="174"/>
      <c r="F503" s="240"/>
      <c r="G503" s="240"/>
      <c r="H503" s="132"/>
      <c r="I503" s="65"/>
      <c r="J503" s="306"/>
      <c r="K503" s="132"/>
      <c r="L503" s="65"/>
      <c r="M503" s="132"/>
    </row>
    <row r="504">
      <c r="A504" s="65"/>
      <c r="B504" s="132"/>
      <c r="D504" s="65"/>
      <c r="E504" s="174"/>
      <c r="F504" s="240"/>
      <c r="G504" s="240"/>
      <c r="H504" s="132"/>
      <c r="I504" s="65"/>
      <c r="J504" s="306"/>
      <c r="K504" s="132"/>
      <c r="L504" s="65"/>
      <c r="M504" s="132"/>
    </row>
    <row r="505">
      <c r="A505" s="65"/>
      <c r="B505" s="132"/>
      <c r="D505" s="65"/>
      <c r="E505" s="174"/>
      <c r="F505" s="240"/>
      <c r="G505" s="240"/>
      <c r="H505" s="132"/>
      <c r="I505" s="65"/>
      <c r="J505" s="306"/>
      <c r="K505" s="132"/>
      <c r="L505" s="65"/>
      <c r="M505" s="132"/>
    </row>
    <row r="506">
      <c r="A506" s="65"/>
      <c r="B506" s="132"/>
      <c r="D506" s="65"/>
      <c r="E506" s="174"/>
      <c r="F506" s="240"/>
      <c r="G506" s="240"/>
      <c r="H506" s="132"/>
      <c r="I506" s="65"/>
      <c r="J506" s="306"/>
      <c r="K506" s="132"/>
      <c r="L506" s="65"/>
      <c r="M506" s="132"/>
    </row>
    <row r="507">
      <c r="A507" s="65"/>
      <c r="B507" s="132"/>
      <c r="D507" s="65"/>
      <c r="E507" s="174"/>
      <c r="F507" s="240"/>
      <c r="G507" s="240"/>
      <c r="H507" s="132"/>
      <c r="I507" s="65"/>
      <c r="J507" s="306"/>
      <c r="K507" s="132"/>
      <c r="L507" s="65"/>
      <c r="M507" s="132"/>
    </row>
    <row r="508">
      <c r="A508" s="65"/>
      <c r="B508" s="132"/>
      <c r="D508" s="65"/>
      <c r="E508" s="174"/>
      <c r="F508" s="240"/>
      <c r="G508" s="240"/>
      <c r="H508" s="132"/>
      <c r="I508" s="65"/>
      <c r="J508" s="306"/>
      <c r="K508" s="132"/>
      <c r="L508" s="65"/>
      <c r="M508" s="132"/>
    </row>
    <row r="509">
      <c r="A509" s="65"/>
      <c r="B509" s="132"/>
      <c r="D509" s="65"/>
      <c r="E509" s="174"/>
      <c r="F509" s="240"/>
      <c r="G509" s="240"/>
      <c r="H509" s="132"/>
      <c r="I509" s="65"/>
      <c r="J509" s="306"/>
      <c r="K509" s="132"/>
      <c r="L509" s="65"/>
      <c r="M509" s="132"/>
    </row>
    <row r="510">
      <c r="A510" s="65"/>
      <c r="B510" s="132"/>
      <c r="D510" s="65"/>
      <c r="E510" s="174"/>
      <c r="F510" s="240"/>
      <c r="G510" s="240"/>
      <c r="H510" s="132"/>
      <c r="I510" s="65"/>
      <c r="J510" s="306"/>
      <c r="K510" s="132"/>
      <c r="L510" s="65"/>
      <c r="M510" s="132"/>
    </row>
    <row r="511">
      <c r="A511" s="65"/>
      <c r="B511" s="132"/>
      <c r="D511" s="65"/>
      <c r="E511" s="174"/>
      <c r="F511" s="240"/>
      <c r="G511" s="240"/>
      <c r="H511" s="132"/>
      <c r="I511" s="65"/>
      <c r="J511" s="306"/>
      <c r="K511" s="132"/>
      <c r="L511" s="65"/>
      <c r="M511" s="132"/>
    </row>
    <row r="512">
      <c r="A512" s="65"/>
      <c r="B512" s="132"/>
      <c r="D512" s="65"/>
      <c r="E512" s="174"/>
      <c r="F512" s="240"/>
      <c r="G512" s="240"/>
      <c r="H512" s="132"/>
      <c r="I512" s="65"/>
      <c r="J512" s="306"/>
      <c r="K512" s="132"/>
      <c r="L512" s="65"/>
      <c r="M512" s="132"/>
    </row>
    <row r="513">
      <c r="A513" s="65"/>
      <c r="B513" s="132"/>
      <c r="D513" s="65"/>
      <c r="E513" s="174"/>
      <c r="F513" s="240"/>
      <c r="G513" s="240"/>
      <c r="H513" s="132"/>
      <c r="I513" s="65"/>
      <c r="J513" s="306"/>
      <c r="K513" s="132"/>
      <c r="L513" s="65"/>
      <c r="M513" s="132"/>
    </row>
    <row r="514">
      <c r="A514" s="65"/>
      <c r="B514" s="132"/>
      <c r="D514" s="65"/>
      <c r="E514" s="174"/>
      <c r="F514" s="240"/>
      <c r="G514" s="240"/>
      <c r="H514" s="132"/>
      <c r="I514" s="65"/>
      <c r="J514" s="306"/>
      <c r="K514" s="132"/>
      <c r="L514" s="65"/>
      <c r="M514" s="132"/>
    </row>
    <row r="515">
      <c r="A515" s="65"/>
      <c r="B515" s="132"/>
      <c r="D515" s="65"/>
      <c r="E515" s="174"/>
      <c r="F515" s="240"/>
      <c r="G515" s="240"/>
      <c r="H515" s="132"/>
      <c r="I515" s="65"/>
      <c r="J515" s="306"/>
      <c r="K515" s="132"/>
      <c r="L515" s="65"/>
      <c r="M515" s="132"/>
    </row>
    <row r="516">
      <c r="A516" s="65"/>
      <c r="B516" s="132"/>
      <c r="D516" s="65"/>
      <c r="E516" s="174"/>
      <c r="F516" s="240"/>
      <c r="G516" s="240"/>
      <c r="H516" s="132"/>
      <c r="I516" s="65"/>
      <c r="J516" s="306"/>
      <c r="K516" s="132"/>
      <c r="L516" s="65"/>
      <c r="M516" s="132"/>
    </row>
    <row r="517">
      <c r="A517" s="65"/>
      <c r="B517" s="132"/>
      <c r="D517" s="65"/>
      <c r="E517" s="174"/>
      <c r="F517" s="240"/>
      <c r="G517" s="240"/>
      <c r="H517" s="132"/>
      <c r="I517" s="65"/>
      <c r="J517" s="306"/>
      <c r="K517" s="132"/>
      <c r="L517" s="65"/>
      <c r="M517" s="132"/>
    </row>
    <row r="518">
      <c r="A518" s="65"/>
      <c r="B518" s="132"/>
      <c r="D518" s="65"/>
      <c r="E518" s="174"/>
      <c r="F518" s="240"/>
      <c r="G518" s="240"/>
      <c r="H518" s="132"/>
      <c r="I518" s="65"/>
      <c r="J518" s="306"/>
      <c r="K518" s="132"/>
      <c r="L518" s="65"/>
      <c r="M518" s="132"/>
    </row>
    <row r="519">
      <c r="A519" s="65"/>
      <c r="B519" s="132"/>
      <c r="D519" s="65"/>
      <c r="E519" s="174"/>
      <c r="F519" s="240"/>
      <c r="G519" s="240"/>
      <c r="H519" s="132"/>
      <c r="I519" s="65"/>
      <c r="J519" s="306"/>
      <c r="K519" s="132"/>
      <c r="L519" s="65"/>
      <c r="M519" s="132"/>
    </row>
    <row r="520">
      <c r="A520" s="65"/>
      <c r="B520" s="132"/>
      <c r="D520" s="65"/>
      <c r="E520" s="174"/>
      <c r="F520" s="240"/>
      <c r="G520" s="240"/>
      <c r="H520" s="132"/>
      <c r="I520" s="65"/>
      <c r="J520" s="306"/>
      <c r="K520" s="132"/>
      <c r="L520" s="65"/>
      <c r="M520" s="132"/>
    </row>
    <row r="521">
      <c r="A521" s="65"/>
      <c r="B521" s="132"/>
      <c r="D521" s="65"/>
      <c r="E521" s="174"/>
      <c r="F521" s="240"/>
      <c r="G521" s="240"/>
      <c r="H521" s="132"/>
      <c r="I521" s="65"/>
      <c r="J521" s="306"/>
      <c r="K521" s="132"/>
      <c r="L521" s="65"/>
      <c r="M521" s="132"/>
    </row>
    <row r="522">
      <c r="A522" s="65"/>
      <c r="B522" s="132"/>
      <c r="D522" s="65"/>
      <c r="E522" s="174"/>
      <c r="F522" s="240"/>
      <c r="G522" s="240"/>
      <c r="H522" s="132"/>
      <c r="I522" s="65"/>
      <c r="J522" s="306"/>
      <c r="K522" s="132"/>
      <c r="L522" s="65"/>
      <c r="M522" s="132"/>
    </row>
    <row r="523">
      <c r="A523" s="65"/>
      <c r="B523" s="132"/>
      <c r="D523" s="65"/>
      <c r="E523" s="174"/>
      <c r="F523" s="240"/>
      <c r="G523" s="240"/>
      <c r="H523" s="132"/>
      <c r="I523" s="65"/>
      <c r="J523" s="306"/>
      <c r="K523" s="132"/>
      <c r="L523" s="65"/>
      <c r="M523" s="132"/>
    </row>
    <row r="524">
      <c r="A524" s="65"/>
      <c r="B524" s="132"/>
      <c r="D524" s="65"/>
      <c r="E524" s="174"/>
      <c r="F524" s="240"/>
      <c r="G524" s="240"/>
      <c r="H524" s="132"/>
      <c r="I524" s="65"/>
      <c r="J524" s="306"/>
      <c r="K524" s="132"/>
      <c r="L524" s="65"/>
      <c r="M524" s="132"/>
    </row>
    <row r="525">
      <c r="A525" s="65"/>
      <c r="B525" s="132"/>
      <c r="D525" s="65"/>
      <c r="E525" s="174"/>
      <c r="F525" s="240"/>
      <c r="G525" s="240"/>
      <c r="H525" s="132"/>
      <c r="I525" s="65"/>
      <c r="J525" s="306"/>
      <c r="K525" s="132"/>
      <c r="L525" s="65"/>
      <c r="M525" s="132"/>
    </row>
    <row r="526">
      <c r="A526" s="65"/>
      <c r="B526" s="132"/>
      <c r="D526" s="65"/>
      <c r="E526" s="174"/>
      <c r="F526" s="240"/>
      <c r="G526" s="240"/>
      <c r="H526" s="132"/>
      <c r="I526" s="65"/>
      <c r="J526" s="306"/>
      <c r="K526" s="132"/>
      <c r="L526" s="65"/>
      <c r="M526" s="132"/>
    </row>
    <row r="527">
      <c r="A527" s="65"/>
      <c r="B527" s="132"/>
      <c r="D527" s="65"/>
      <c r="E527" s="174"/>
      <c r="F527" s="240"/>
      <c r="G527" s="240"/>
      <c r="H527" s="132"/>
      <c r="I527" s="65"/>
      <c r="J527" s="306"/>
      <c r="K527" s="132"/>
      <c r="L527" s="65"/>
      <c r="M527" s="132"/>
    </row>
    <row r="528">
      <c r="A528" s="65"/>
      <c r="B528" s="132"/>
      <c r="D528" s="65"/>
      <c r="E528" s="174"/>
      <c r="F528" s="240"/>
      <c r="G528" s="240"/>
      <c r="H528" s="132"/>
      <c r="I528" s="65"/>
      <c r="J528" s="306"/>
      <c r="K528" s="132"/>
      <c r="L528" s="65"/>
      <c r="M528" s="132"/>
    </row>
    <row r="529">
      <c r="A529" s="65"/>
      <c r="B529" s="132"/>
      <c r="D529" s="65"/>
      <c r="E529" s="174"/>
      <c r="F529" s="240"/>
      <c r="G529" s="240"/>
      <c r="H529" s="132"/>
      <c r="I529" s="65"/>
      <c r="J529" s="306"/>
      <c r="K529" s="132"/>
      <c r="L529" s="65"/>
      <c r="M529" s="132"/>
    </row>
    <row r="530">
      <c r="A530" s="65"/>
      <c r="B530" s="132"/>
      <c r="D530" s="65"/>
      <c r="E530" s="174"/>
      <c r="F530" s="240"/>
      <c r="G530" s="240"/>
      <c r="H530" s="132"/>
      <c r="I530" s="65"/>
      <c r="J530" s="306"/>
      <c r="K530" s="132"/>
      <c r="L530" s="65"/>
      <c r="M530" s="132"/>
    </row>
    <row r="531">
      <c r="A531" s="65"/>
      <c r="B531" s="132"/>
      <c r="D531" s="65"/>
      <c r="E531" s="174"/>
      <c r="F531" s="240"/>
      <c r="G531" s="240"/>
      <c r="H531" s="132"/>
      <c r="I531" s="65"/>
      <c r="J531" s="306"/>
      <c r="K531" s="132"/>
      <c r="L531" s="65"/>
      <c r="M531" s="132"/>
    </row>
    <row r="532">
      <c r="A532" s="65"/>
      <c r="B532" s="132"/>
      <c r="D532" s="65"/>
      <c r="E532" s="174"/>
      <c r="F532" s="240"/>
      <c r="G532" s="240"/>
      <c r="H532" s="132"/>
      <c r="I532" s="65"/>
      <c r="J532" s="306"/>
      <c r="K532" s="132"/>
      <c r="L532" s="65"/>
      <c r="M532" s="132"/>
    </row>
    <row r="533">
      <c r="A533" s="65"/>
      <c r="B533" s="132"/>
      <c r="D533" s="65"/>
      <c r="E533" s="174"/>
      <c r="F533" s="240"/>
      <c r="G533" s="240"/>
      <c r="H533" s="132"/>
      <c r="I533" s="65"/>
      <c r="J533" s="306"/>
      <c r="K533" s="132"/>
      <c r="L533" s="65"/>
      <c r="M533" s="132"/>
    </row>
    <row r="534">
      <c r="A534" s="65"/>
      <c r="B534" s="132"/>
      <c r="D534" s="65"/>
      <c r="E534" s="174"/>
      <c r="F534" s="240"/>
      <c r="G534" s="240"/>
      <c r="H534" s="132"/>
      <c r="I534" s="65"/>
      <c r="J534" s="306"/>
      <c r="K534" s="132"/>
      <c r="L534" s="65"/>
      <c r="M534" s="132"/>
    </row>
    <row r="535">
      <c r="A535" s="65"/>
      <c r="B535" s="132"/>
      <c r="D535" s="65"/>
      <c r="E535" s="174"/>
      <c r="F535" s="240"/>
      <c r="G535" s="240"/>
      <c r="H535" s="132"/>
      <c r="I535" s="65"/>
      <c r="J535" s="306"/>
      <c r="K535" s="132"/>
      <c r="L535" s="65"/>
      <c r="M535" s="132"/>
    </row>
    <row r="536">
      <c r="A536" s="65"/>
      <c r="B536" s="132"/>
      <c r="D536" s="65"/>
      <c r="E536" s="174"/>
      <c r="F536" s="240"/>
      <c r="G536" s="240"/>
      <c r="H536" s="132"/>
      <c r="I536" s="65"/>
      <c r="J536" s="306"/>
      <c r="K536" s="132"/>
      <c r="L536" s="65"/>
      <c r="M536" s="132"/>
    </row>
    <row r="537">
      <c r="A537" s="65"/>
      <c r="B537" s="132"/>
      <c r="D537" s="65"/>
      <c r="E537" s="174"/>
      <c r="F537" s="240"/>
      <c r="G537" s="240"/>
      <c r="H537" s="132"/>
      <c r="I537" s="65"/>
      <c r="J537" s="306"/>
      <c r="K537" s="132"/>
      <c r="L537" s="65"/>
      <c r="M537" s="132"/>
    </row>
    <row r="538">
      <c r="A538" s="65"/>
      <c r="B538" s="132"/>
      <c r="D538" s="65"/>
      <c r="E538" s="174"/>
      <c r="F538" s="240"/>
      <c r="G538" s="240"/>
      <c r="H538" s="132"/>
      <c r="I538" s="65"/>
      <c r="J538" s="306"/>
      <c r="K538" s="132"/>
      <c r="L538" s="65"/>
      <c r="M538" s="132"/>
    </row>
    <row r="539">
      <c r="A539" s="65"/>
      <c r="B539" s="132"/>
      <c r="D539" s="65"/>
      <c r="E539" s="174"/>
      <c r="F539" s="240"/>
      <c r="G539" s="240"/>
      <c r="H539" s="132"/>
      <c r="I539" s="65"/>
      <c r="J539" s="306"/>
      <c r="K539" s="132"/>
      <c r="L539" s="65"/>
      <c r="M539" s="132"/>
    </row>
    <row r="540">
      <c r="A540" s="65"/>
      <c r="B540" s="132"/>
      <c r="D540" s="65"/>
      <c r="E540" s="174"/>
      <c r="F540" s="240"/>
      <c r="G540" s="240"/>
      <c r="H540" s="132"/>
      <c r="I540" s="65"/>
      <c r="J540" s="306"/>
      <c r="K540" s="132"/>
      <c r="L540" s="65"/>
      <c r="M540" s="132"/>
    </row>
    <row r="541">
      <c r="A541" s="65"/>
      <c r="B541" s="132"/>
      <c r="D541" s="65"/>
      <c r="E541" s="174"/>
      <c r="F541" s="240"/>
      <c r="G541" s="240"/>
      <c r="H541" s="132"/>
      <c r="I541" s="65"/>
      <c r="J541" s="306"/>
      <c r="K541" s="132"/>
      <c r="L541" s="65"/>
      <c r="M541" s="132"/>
    </row>
    <row r="542">
      <c r="A542" s="65"/>
      <c r="B542" s="132"/>
      <c r="D542" s="65"/>
      <c r="E542" s="174"/>
      <c r="F542" s="240"/>
      <c r="G542" s="240"/>
      <c r="H542" s="132"/>
      <c r="I542" s="65"/>
      <c r="J542" s="306"/>
      <c r="K542" s="132"/>
      <c r="L542" s="65"/>
      <c r="M542" s="132"/>
    </row>
    <row r="543">
      <c r="A543" s="65"/>
      <c r="B543" s="132"/>
      <c r="D543" s="65"/>
      <c r="E543" s="174"/>
      <c r="F543" s="240"/>
      <c r="G543" s="240"/>
      <c r="H543" s="132"/>
      <c r="I543" s="65"/>
      <c r="J543" s="306"/>
      <c r="K543" s="132"/>
      <c r="L543" s="65"/>
      <c r="M543" s="132"/>
    </row>
    <row r="544">
      <c r="A544" s="65"/>
      <c r="B544" s="132"/>
      <c r="D544" s="65"/>
      <c r="E544" s="174"/>
      <c r="F544" s="240"/>
      <c r="G544" s="240"/>
      <c r="H544" s="132"/>
      <c r="I544" s="65"/>
      <c r="J544" s="306"/>
      <c r="K544" s="132"/>
      <c r="L544" s="65"/>
      <c r="M544" s="132"/>
    </row>
    <row r="545">
      <c r="A545" s="65"/>
      <c r="B545" s="132"/>
      <c r="D545" s="65"/>
      <c r="E545" s="174"/>
      <c r="F545" s="240"/>
      <c r="G545" s="240"/>
      <c r="H545" s="132"/>
      <c r="I545" s="65"/>
      <c r="J545" s="306"/>
      <c r="K545" s="132"/>
      <c r="L545" s="65"/>
      <c r="M545" s="132"/>
    </row>
    <row r="546">
      <c r="A546" s="65"/>
      <c r="B546" s="132"/>
      <c r="D546" s="65"/>
      <c r="E546" s="174"/>
      <c r="F546" s="240"/>
      <c r="G546" s="240"/>
      <c r="H546" s="132"/>
      <c r="I546" s="65"/>
      <c r="J546" s="306"/>
      <c r="K546" s="132"/>
      <c r="L546" s="65"/>
      <c r="M546" s="132"/>
    </row>
    <row r="547">
      <c r="A547" s="65"/>
      <c r="B547" s="132"/>
      <c r="D547" s="65"/>
      <c r="E547" s="174"/>
      <c r="F547" s="240"/>
      <c r="G547" s="240"/>
      <c r="H547" s="132"/>
      <c r="I547" s="65"/>
      <c r="J547" s="306"/>
      <c r="K547" s="132"/>
      <c r="L547" s="65"/>
      <c r="M547" s="132"/>
    </row>
    <row r="548">
      <c r="A548" s="65"/>
      <c r="B548" s="132"/>
      <c r="D548" s="65"/>
      <c r="E548" s="174"/>
      <c r="F548" s="240"/>
      <c r="G548" s="240"/>
      <c r="H548" s="132"/>
      <c r="I548" s="65"/>
      <c r="J548" s="306"/>
      <c r="K548" s="132"/>
      <c r="L548" s="65"/>
      <c r="M548" s="132"/>
    </row>
    <row r="549">
      <c r="A549" s="65"/>
      <c r="B549" s="132"/>
      <c r="D549" s="65"/>
      <c r="E549" s="174"/>
      <c r="F549" s="240"/>
      <c r="G549" s="240"/>
      <c r="H549" s="132"/>
      <c r="I549" s="65"/>
      <c r="J549" s="306"/>
      <c r="K549" s="132"/>
      <c r="L549" s="65"/>
      <c r="M549" s="132"/>
    </row>
    <row r="550">
      <c r="A550" s="65"/>
      <c r="B550" s="132"/>
      <c r="D550" s="65"/>
      <c r="E550" s="174"/>
      <c r="F550" s="240"/>
      <c r="G550" s="240"/>
      <c r="H550" s="132"/>
      <c r="I550" s="65"/>
      <c r="J550" s="306"/>
      <c r="K550" s="132"/>
      <c r="L550" s="65"/>
      <c r="M550" s="132"/>
    </row>
    <row r="551">
      <c r="A551" s="65"/>
      <c r="B551" s="132"/>
      <c r="D551" s="65"/>
      <c r="E551" s="174"/>
      <c r="F551" s="240"/>
      <c r="G551" s="240"/>
      <c r="H551" s="132"/>
      <c r="I551" s="65"/>
      <c r="J551" s="306"/>
      <c r="K551" s="132"/>
      <c r="L551" s="65"/>
      <c r="M551" s="132"/>
    </row>
    <row r="552">
      <c r="A552" s="65"/>
      <c r="B552" s="132"/>
      <c r="D552" s="65"/>
      <c r="E552" s="174"/>
      <c r="F552" s="240"/>
      <c r="G552" s="240"/>
      <c r="H552" s="132"/>
      <c r="I552" s="65"/>
      <c r="J552" s="306"/>
      <c r="K552" s="132"/>
      <c r="L552" s="65"/>
      <c r="M552" s="132"/>
    </row>
    <row r="553">
      <c r="A553" s="65"/>
      <c r="B553" s="132"/>
      <c r="D553" s="65"/>
      <c r="E553" s="174"/>
      <c r="F553" s="240"/>
      <c r="G553" s="240"/>
      <c r="H553" s="132"/>
      <c r="I553" s="65"/>
      <c r="J553" s="306"/>
      <c r="K553" s="132"/>
      <c r="L553" s="65"/>
      <c r="M553" s="132"/>
    </row>
    <row r="554">
      <c r="A554" s="65"/>
      <c r="B554" s="132"/>
      <c r="D554" s="65"/>
      <c r="E554" s="174"/>
      <c r="F554" s="240"/>
      <c r="G554" s="240"/>
      <c r="H554" s="132"/>
      <c r="I554" s="65"/>
      <c r="J554" s="306"/>
      <c r="K554" s="132"/>
      <c r="L554" s="65"/>
      <c r="M554" s="132"/>
    </row>
    <row r="555">
      <c r="A555" s="65"/>
      <c r="B555" s="132"/>
      <c r="D555" s="65"/>
      <c r="E555" s="174"/>
      <c r="F555" s="240"/>
      <c r="G555" s="240"/>
      <c r="H555" s="132"/>
      <c r="I555" s="65"/>
      <c r="J555" s="306"/>
      <c r="K555" s="132"/>
      <c r="L555" s="65"/>
      <c r="M555" s="132"/>
    </row>
    <row r="556">
      <c r="A556" s="65"/>
      <c r="B556" s="132"/>
      <c r="D556" s="65"/>
      <c r="E556" s="174"/>
      <c r="F556" s="240"/>
      <c r="G556" s="240"/>
      <c r="H556" s="132"/>
      <c r="I556" s="65"/>
      <c r="J556" s="306"/>
      <c r="K556" s="132"/>
      <c r="L556" s="65"/>
      <c r="M556" s="132"/>
    </row>
    <row r="557">
      <c r="A557" s="65"/>
      <c r="B557" s="132"/>
      <c r="D557" s="65"/>
      <c r="E557" s="174"/>
      <c r="F557" s="240"/>
      <c r="G557" s="240"/>
      <c r="H557" s="132"/>
      <c r="I557" s="65"/>
      <c r="J557" s="306"/>
      <c r="K557" s="132"/>
      <c r="L557" s="65"/>
      <c r="M557" s="132"/>
    </row>
    <row r="558">
      <c r="A558" s="65"/>
      <c r="B558" s="132"/>
      <c r="D558" s="65"/>
      <c r="E558" s="174"/>
      <c r="F558" s="240"/>
      <c r="G558" s="240"/>
      <c r="H558" s="132"/>
      <c r="I558" s="65"/>
      <c r="J558" s="306"/>
      <c r="K558" s="132"/>
      <c r="L558" s="65"/>
      <c r="M558" s="132"/>
    </row>
    <row r="559">
      <c r="A559" s="65"/>
      <c r="B559" s="132"/>
      <c r="D559" s="65"/>
      <c r="E559" s="174"/>
      <c r="F559" s="240"/>
      <c r="G559" s="240"/>
      <c r="H559" s="132"/>
      <c r="I559" s="65"/>
      <c r="J559" s="306"/>
      <c r="K559" s="132"/>
      <c r="L559" s="65"/>
      <c r="M559" s="132"/>
    </row>
    <row r="560">
      <c r="A560" s="65"/>
      <c r="B560" s="132"/>
      <c r="D560" s="65"/>
      <c r="E560" s="174"/>
      <c r="F560" s="240"/>
      <c r="G560" s="240"/>
      <c r="H560" s="132"/>
      <c r="I560" s="65"/>
      <c r="J560" s="306"/>
      <c r="K560" s="132"/>
      <c r="L560" s="65"/>
      <c r="M560" s="132"/>
    </row>
    <row r="561">
      <c r="A561" s="65"/>
      <c r="B561" s="132"/>
      <c r="D561" s="65"/>
      <c r="E561" s="174"/>
      <c r="F561" s="240"/>
      <c r="G561" s="240"/>
      <c r="H561" s="132"/>
      <c r="I561" s="65"/>
      <c r="J561" s="306"/>
      <c r="K561" s="132"/>
      <c r="L561" s="65"/>
      <c r="M561" s="132"/>
    </row>
    <row r="562">
      <c r="A562" s="65"/>
      <c r="B562" s="132"/>
      <c r="D562" s="65"/>
      <c r="E562" s="174"/>
      <c r="F562" s="240"/>
      <c r="G562" s="240"/>
      <c r="H562" s="132"/>
      <c r="I562" s="65"/>
      <c r="J562" s="306"/>
      <c r="K562" s="132"/>
      <c r="L562" s="65"/>
      <c r="M562" s="132"/>
    </row>
    <row r="563">
      <c r="A563" s="65"/>
      <c r="B563" s="132"/>
      <c r="D563" s="65"/>
      <c r="E563" s="174"/>
      <c r="F563" s="240"/>
      <c r="G563" s="240"/>
      <c r="H563" s="132"/>
      <c r="I563" s="65"/>
      <c r="J563" s="306"/>
      <c r="K563" s="132"/>
      <c r="L563" s="65"/>
      <c r="M563" s="132"/>
    </row>
    <row r="564">
      <c r="A564" s="65"/>
      <c r="B564" s="132"/>
      <c r="D564" s="65"/>
      <c r="E564" s="174"/>
      <c r="F564" s="240"/>
      <c r="G564" s="240"/>
      <c r="H564" s="132"/>
      <c r="I564" s="65"/>
      <c r="J564" s="306"/>
      <c r="K564" s="132"/>
      <c r="L564" s="65"/>
      <c r="M564" s="132"/>
    </row>
    <row r="565">
      <c r="A565" s="65"/>
      <c r="B565" s="132"/>
      <c r="D565" s="65"/>
      <c r="E565" s="174"/>
      <c r="F565" s="240"/>
      <c r="G565" s="240"/>
      <c r="H565" s="132"/>
      <c r="I565" s="65"/>
      <c r="J565" s="306"/>
      <c r="K565" s="132"/>
      <c r="L565" s="65"/>
      <c r="M565" s="132"/>
    </row>
    <row r="566">
      <c r="A566" s="65"/>
      <c r="B566" s="132"/>
      <c r="D566" s="65"/>
      <c r="E566" s="174"/>
      <c r="F566" s="240"/>
      <c r="G566" s="240"/>
      <c r="H566" s="132"/>
      <c r="I566" s="65"/>
      <c r="J566" s="306"/>
      <c r="K566" s="132"/>
      <c r="L566" s="65"/>
      <c r="M566" s="132"/>
    </row>
    <row r="567">
      <c r="A567" s="65"/>
      <c r="B567" s="132"/>
      <c r="D567" s="65"/>
      <c r="E567" s="174"/>
      <c r="F567" s="240"/>
      <c r="G567" s="240"/>
      <c r="H567" s="132"/>
      <c r="I567" s="65"/>
      <c r="J567" s="306"/>
      <c r="K567" s="132"/>
      <c r="L567" s="65"/>
      <c r="M567" s="132"/>
    </row>
    <row r="568">
      <c r="A568" s="65"/>
      <c r="B568" s="132"/>
      <c r="D568" s="65"/>
      <c r="E568" s="174"/>
      <c r="F568" s="240"/>
      <c r="G568" s="240"/>
      <c r="H568" s="132"/>
      <c r="I568" s="65"/>
      <c r="J568" s="306"/>
      <c r="K568" s="132"/>
      <c r="L568" s="65"/>
      <c r="M568" s="132"/>
    </row>
    <row r="569">
      <c r="A569" s="65"/>
      <c r="B569" s="132"/>
      <c r="D569" s="65"/>
      <c r="E569" s="174"/>
      <c r="F569" s="240"/>
      <c r="G569" s="240"/>
      <c r="H569" s="132"/>
      <c r="I569" s="65"/>
      <c r="J569" s="306"/>
      <c r="K569" s="132"/>
      <c r="L569" s="65"/>
      <c r="M569" s="132"/>
    </row>
    <row r="570">
      <c r="A570" s="65"/>
      <c r="B570" s="132"/>
      <c r="D570" s="65"/>
      <c r="E570" s="174"/>
      <c r="F570" s="240"/>
      <c r="G570" s="240"/>
      <c r="H570" s="132"/>
      <c r="I570" s="65"/>
      <c r="J570" s="306"/>
      <c r="K570" s="132"/>
      <c r="L570" s="65"/>
      <c r="M570" s="132"/>
    </row>
    <row r="571">
      <c r="A571" s="65"/>
      <c r="B571" s="132"/>
      <c r="D571" s="65"/>
      <c r="E571" s="174"/>
      <c r="F571" s="240"/>
      <c r="G571" s="240"/>
      <c r="H571" s="132"/>
      <c r="I571" s="65"/>
      <c r="J571" s="306"/>
      <c r="K571" s="132"/>
      <c r="L571" s="65"/>
      <c r="M571" s="132"/>
    </row>
    <row r="572">
      <c r="A572" s="65"/>
      <c r="B572" s="132"/>
      <c r="D572" s="65"/>
      <c r="E572" s="174"/>
      <c r="F572" s="240"/>
      <c r="G572" s="240"/>
      <c r="H572" s="132"/>
      <c r="I572" s="65"/>
      <c r="J572" s="306"/>
      <c r="K572" s="132"/>
      <c r="L572" s="65"/>
      <c r="M572" s="132"/>
    </row>
    <row r="573">
      <c r="A573" s="65"/>
      <c r="B573" s="132"/>
      <c r="D573" s="65"/>
      <c r="E573" s="174"/>
      <c r="F573" s="240"/>
      <c r="G573" s="240"/>
      <c r="H573" s="132"/>
      <c r="I573" s="65"/>
      <c r="J573" s="306"/>
      <c r="K573" s="132"/>
      <c r="L573" s="65"/>
      <c r="M573" s="132"/>
    </row>
    <row r="574">
      <c r="A574" s="65"/>
      <c r="B574" s="132"/>
      <c r="D574" s="65"/>
      <c r="E574" s="174"/>
      <c r="F574" s="240"/>
      <c r="G574" s="240"/>
      <c r="H574" s="132"/>
      <c r="I574" s="65"/>
      <c r="J574" s="306"/>
      <c r="K574" s="132"/>
      <c r="L574" s="65"/>
      <c r="M574" s="132"/>
    </row>
    <row r="575">
      <c r="A575" s="65"/>
      <c r="B575" s="132"/>
      <c r="D575" s="65"/>
      <c r="E575" s="174"/>
      <c r="F575" s="240"/>
      <c r="G575" s="240"/>
      <c r="H575" s="132"/>
      <c r="I575" s="65"/>
      <c r="J575" s="306"/>
      <c r="K575" s="132"/>
      <c r="L575" s="65"/>
      <c r="M575" s="132"/>
    </row>
    <row r="576">
      <c r="A576" s="65"/>
      <c r="B576" s="132"/>
      <c r="D576" s="65"/>
      <c r="E576" s="174"/>
      <c r="F576" s="240"/>
      <c r="G576" s="240"/>
      <c r="H576" s="132"/>
      <c r="I576" s="65"/>
      <c r="J576" s="306"/>
      <c r="K576" s="132"/>
      <c r="L576" s="65"/>
      <c r="M576" s="132"/>
    </row>
    <row r="577">
      <c r="A577" s="65"/>
      <c r="B577" s="132"/>
      <c r="D577" s="65"/>
      <c r="E577" s="174"/>
      <c r="F577" s="240"/>
      <c r="G577" s="240"/>
      <c r="H577" s="132"/>
      <c r="I577" s="65"/>
      <c r="J577" s="306"/>
      <c r="K577" s="132"/>
      <c r="L577" s="65"/>
      <c r="M577" s="132"/>
    </row>
    <row r="578">
      <c r="A578" s="65"/>
      <c r="B578" s="132"/>
      <c r="D578" s="65"/>
      <c r="E578" s="174"/>
      <c r="F578" s="240"/>
      <c r="G578" s="240"/>
      <c r="H578" s="132"/>
      <c r="I578" s="65"/>
      <c r="J578" s="306"/>
      <c r="K578" s="132"/>
      <c r="L578" s="65"/>
      <c r="M578" s="132"/>
    </row>
    <row r="579">
      <c r="A579" s="65"/>
      <c r="B579" s="132"/>
      <c r="D579" s="65"/>
      <c r="E579" s="174"/>
      <c r="F579" s="240"/>
      <c r="G579" s="240"/>
      <c r="H579" s="132"/>
      <c r="I579" s="65"/>
      <c r="J579" s="306"/>
      <c r="K579" s="132"/>
      <c r="L579" s="65"/>
      <c r="M579" s="132"/>
    </row>
    <row r="580">
      <c r="A580" s="65"/>
      <c r="B580" s="132"/>
      <c r="D580" s="65"/>
      <c r="E580" s="174"/>
      <c r="F580" s="240"/>
      <c r="G580" s="240"/>
      <c r="H580" s="132"/>
      <c r="I580" s="65"/>
      <c r="J580" s="306"/>
      <c r="K580" s="132"/>
      <c r="L580" s="65"/>
      <c r="M580" s="132"/>
    </row>
    <row r="581">
      <c r="A581" s="65"/>
      <c r="B581" s="132"/>
      <c r="D581" s="65"/>
      <c r="E581" s="174"/>
      <c r="F581" s="240"/>
      <c r="G581" s="240"/>
      <c r="H581" s="132"/>
      <c r="I581" s="65"/>
      <c r="J581" s="306"/>
      <c r="K581" s="132"/>
      <c r="L581" s="65"/>
      <c r="M581" s="132"/>
    </row>
    <row r="582">
      <c r="A582" s="65"/>
      <c r="B582" s="132"/>
      <c r="D582" s="65"/>
      <c r="E582" s="174"/>
      <c r="F582" s="240"/>
      <c r="G582" s="240"/>
      <c r="H582" s="132"/>
      <c r="I582" s="65"/>
      <c r="J582" s="306"/>
      <c r="K582" s="132"/>
      <c r="L582" s="65"/>
      <c r="M582" s="132"/>
    </row>
    <row r="583">
      <c r="A583" s="65"/>
      <c r="B583" s="132"/>
      <c r="D583" s="65"/>
      <c r="E583" s="174"/>
      <c r="F583" s="240"/>
      <c r="G583" s="240"/>
      <c r="H583" s="132"/>
      <c r="I583" s="65"/>
      <c r="J583" s="306"/>
      <c r="K583" s="132"/>
      <c r="L583" s="65"/>
      <c r="M583" s="132"/>
    </row>
    <row r="584">
      <c r="A584" s="65"/>
      <c r="B584" s="132"/>
      <c r="D584" s="65"/>
      <c r="E584" s="174"/>
      <c r="F584" s="240"/>
      <c r="G584" s="240"/>
      <c r="H584" s="132"/>
      <c r="I584" s="65"/>
      <c r="J584" s="306"/>
      <c r="K584" s="132"/>
      <c r="L584" s="65"/>
      <c r="M584" s="132"/>
    </row>
    <row r="585">
      <c r="A585" s="65"/>
      <c r="B585" s="132"/>
      <c r="D585" s="65"/>
      <c r="E585" s="174"/>
      <c r="F585" s="240"/>
      <c r="G585" s="240"/>
      <c r="H585" s="132"/>
      <c r="I585" s="65"/>
      <c r="J585" s="306"/>
      <c r="K585" s="132"/>
      <c r="L585" s="65"/>
      <c r="M585" s="132"/>
    </row>
    <row r="586">
      <c r="A586" s="65"/>
      <c r="B586" s="132"/>
      <c r="D586" s="65"/>
      <c r="E586" s="174"/>
      <c r="F586" s="240"/>
      <c r="G586" s="240"/>
      <c r="H586" s="132"/>
      <c r="I586" s="65"/>
      <c r="J586" s="306"/>
      <c r="K586" s="132"/>
      <c r="L586" s="65"/>
      <c r="M586" s="132"/>
    </row>
    <row r="587">
      <c r="A587" s="65"/>
      <c r="B587" s="132"/>
      <c r="D587" s="65"/>
      <c r="E587" s="174"/>
      <c r="F587" s="240"/>
      <c r="G587" s="240"/>
      <c r="H587" s="132"/>
      <c r="I587" s="65"/>
      <c r="J587" s="306"/>
      <c r="K587" s="132"/>
      <c r="L587" s="65"/>
      <c r="M587" s="132"/>
    </row>
    <row r="588">
      <c r="A588" s="65"/>
      <c r="B588" s="132"/>
      <c r="D588" s="65"/>
      <c r="E588" s="174"/>
      <c r="F588" s="240"/>
      <c r="G588" s="240"/>
      <c r="H588" s="132"/>
      <c r="I588" s="65"/>
      <c r="J588" s="306"/>
      <c r="K588" s="132"/>
      <c r="L588" s="65"/>
      <c r="M588" s="132"/>
    </row>
    <row r="589">
      <c r="A589" s="65"/>
      <c r="B589" s="132"/>
      <c r="D589" s="65"/>
      <c r="E589" s="174"/>
      <c r="F589" s="240"/>
      <c r="G589" s="240"/>
      <c r="H589" s="132"/>
      <c r="I589" s="65"/>
      <c r="J589" s="306"/>
      <c r="K589" s="132"/>
      <c r="L589" s="65"/>
      <c r="M589" s="132"/>
    </row>
    <row r="590">
      <c r="A590" s="65"/>
      <c r="B590" s="132"/>
      <c r="D590" s="65"/>
      <c r="E590" s="174"/>
      <c r="F590" s="240"/>
      <c r="G590" s="240"/>
      <c r="H590" s="132"/>
      <c r="I590" s="65"/>
      <c r="J590" s="306"/>
      <c r="K590" s="132"/>
      <c r="L590" s="65"/>
      <c r="M590" s="132"/>
    </row>
    <row r="591">
      <c r="A591" s="65"/>
      <c r="B591" s="132"/>
      <c r="D591" s="65"/>
      <c r="E591" s="174"/>
      <c r="F591" s="240"/>
      <c r="G591" s="240"/>
      <c r="H591" s="132"/>
      <c r="I591" s="65"/>
      <c r="J591" s="306"/>
      <c r="K591" s="132"/>
      <c r="L591" s="65"/>
      <c r="M591" s="132"/>
    </row>
    <row r="592">
      <c r="A592" s="65"/>
      <c r="B592" s="132"/>
      <c r="D592" s="65"/>
      <c r="E592" s="174"/>
      <c r="F592" s="240"/>
      <c r="G592" s="240"/>
      <c r="H592" s="132"/>
      <c r="I592" s="65"/>
      <c r="J592" s="306"/>
      <c r="K592" s="132"/>
      <c r="L592" s="65"/>
      <c r="M592" s="132"/>
    </row>
    <row r="593">
      <c r="A593" s="65"/>
      <c r="B593" s="132"/>
      <c r="D593" s="65"/>
      <c r="E593" s="174"/>
      <c r="F593" s="240"/>
      <c r="G593" s="240"/>
      <c r="H593" s="132"/>
      <c r="I593" s="65"/>
      <c r="J593" s="306"/>
      <c r="K593" s="132"/>
      <c r="L593" s="65"/>
      <c r="M593" s="132"/>
    </row>
    <row r="594">
      <c r="A594" s="65"/>
      <c r="B594" s="132"/>
      <c r="D594" s="65"/>
      <c r="E594" s="174"/>
      <c r="F594" s="240"/>
      <c r="G594" s="240"/>
      <c r="H594" s="132"/>
      <c r="I594" s="65"/>
      <c r="J594" s="306"/>
      <c r="K594" s="132"/>
      <c r="L594" s="65"/>
      <c r="M594" s="132"/>
    </row>
    <row r="595">
      <c r="A595" s="65"/>
      <c r="B595" s="132"/>
      <c r="D595" s="65"/>
      <c r="E595" s="174"/>
      <c r="F595" s="240"/>
      <c r="G595" s="240"/>
      <c r="H595" s="132"/>
      <c r="I595" s="65"/>
      <c r="J595" s="306"/>
      <c r="K595" s="132"/>
      <c r="L595" s="65"/>
      <c r="M595" s="132"/>
    </row>
    <row r="596">
      <c r="A596" s="65"/>
      <c r="B596" s="132"/>
      <c r="D596" s="65"/>
      <c r="E596" s="174"/>
      <c r="F596" s="240"/>
      <c r="G596" s="240"/>
      <c r="H596" s="132"/>
      <c r="I596" s="65"/>
      <c r="J596" s="306"/>
      <c r="K596" s="132"/>
      <c r="L596" s="65"/>
      <c r="M596" s="132"/>
    </row>
    <row r="597">
      <c r="A597" s="65"/>
      <c r="B597" s="132"/>
      <c r="D597" s="65"/>
      <c r="E597" s="174"/>
      <c r="F597" s="240"/>
      <c r="G597" s="240"/>
      <c r="H597" s="132"/>
      <c r="I597" s="65"/>
      <c r="J597" s="306"/>
      <c r="K597" s="132"/>
      <c r="L597" s="65"/>
      <c r="M597" s="132"/>
    </row>
    <row r="598">
      <c r="A598" s="65"/>
      <c r="B598" s="132"/>
      <c r="D598" s="65"/>
      <c r="E598" s="174"/>
      <c r="F598" s="240"/>
      <c r="G598" s="240"/>
      <c r="H598" s="132"/>
      <c r="I598" s="65"/>
      <c r="J598" s="306"/>
      <c r="K598" s="132"/>
      <c r="L598" s="65"/>
      <c r="M598" s="132"/>
    </row>
    <row r="599">
      <c r="A599" s="65"/>
      <c r="B599" s="132"/>
      <c r="D599" s="65"/>
      <c r="E599" s="174"/>
      <c r="F599" s="240"/>
      <c r="G599" s="240"/>
      <c r="H599" s="132"/>
      <c r="I599" s="65"/>
      <c r="J599" s="306"/>
      <c r="K599" s="132"/>
      <c r="L599" s="65"/>
      <c r="M599" s="132"/>
    </row>
    <row r="600">
      <c r="A600" s="65"/>
      <c r="B600" s="132"/>
      <c r="D600" s="65"/>
      <c r="E600" s="174"/>
      <c r="F600" s="240"/>
      <c r="G600" s="240"/>
      <c r="H600" s="132"/>
      <c r="I600" s="65"/>
      <c r="J600" s="306"/>
      <c r="K600" s="132"/>
      <c r="L600" s="65"/>
      <c r="M600" s="132"/>
    </row>
    <row r="601">
      <c r="A601" s="65"/>
      <c r="B601" s="132"/>
      <c r="D601" s="65"/>
      <c r="E601" s="174"/>
      <c r="F601" s="240"/>
      <c r="G601" s="240"/>
      <c r="H601" s="132"/>
      <c r="I601" s="65"/>
      <c r="J601" s="306"/>
      <c r="K601" s="132"/>
      <c r="L601" s="65"/>
      <c r="M601" s="132"/>
    </row>
    <row r="602">
      <c r="A602" s="65"/>
      <c r="B602" s="132"/>
      <c r="D602" s="65"/>
      <c r="E602" s="174"/>
      <c r="F602" s="240"/>
      <c r="G602" s="240"/>
      <c r="H602" s="132"/>
      <c r="I602" s="65"/>
      <c r="J602" s="306"/>
      <c r="K602" s="132"/>
      <c r="L602" s="65"/>
      <c r="M602" s="132"/>
    </row>
    <row r="603">
      <c r="A603" s="65"/>
      <c r="B603" s="132"/>
      <c r="D603" s="65"/>
      <c r="E603" s="174"/>
      <c r="F603" s="240"/>
      <c r="G603" s="240"/>
      <c r="H603" s="132"/>
      <c r="I603" s="65"/>
      <c r="J603" s="306"/>
      <c r="K603" s="132"/>
      <c r="L603" s="65"/>
      <c r="M603" s="132"/>
    </row>
    <row r="604">
      <c r="A604" s="65"/>
      <c r="B604" s="132"/>
      <c r="D604" s="65"/>
      <c r="E604" s="174"/>
      <c r="F604" s="240"/>
      <c r="G604" s="240"/>
      <c r="H604" s="132"/>
      <c r="I604" s="65"/>
      <c r="J604" s="306"/>
      <c r="K604" s="132"/>
      <c r="L604" s="65"/>
      <c r="M604" s="132"/>
    </row>
    <row r="605">
      <c r="A605" s="65"/>
      <c r="B605" s="132"/>
      <c r="D605" s="65"/>
      <c r="E605" s="174"/>
      <c r="F605" s="240"/>
      <c r="G605" s="240"/>
      <c r="H605" s="132"/>
      <c r="I605" s="65"/>
      <c r="J605" s="306"/>
      <c r="K605" s="132"/>
      <c r="L605" s="65"/>
      <c r="M605" s="132"/>
    </row>
    <row r="606">
      <c r="A606" s="65"/>
      <c r="B606" s="132"/>
      <c r="D606" s="65"/>
      <c r="E606" s="174"/>
      <c r="F606" s="240"/>
      <c r="G606" s="240"/>
      <c r="H606" s="132"/>
      <c r="I606" s="65"/>
      <c r="J606" s="306"/>
      <c r="K606" s="132"/>
      <c r="L606" s="65"/>
      <c r="M606" s="132"/>
    </row>
    <row r="607">
      <c r="A607" s="65"/>
      <c r="B607" s="132"/>
      <c r="D607" s="65"/>
      <c r="E607" s="174"/>
      <c r="F607" s="240"/>
      <c r="G607" s="240"/>
      <c r="H607" s="132"/>
      <c r="I607" s="65"/>
      <c r="J607" s="306"/>
      <c r="K607" s="132"/>
      <c r="L607" s="65"/>
      <c r="M607" s="132"/>
    </row>
    <row r="608">
      <c r="A608" s="65"/>
      <c r="B608" s="132"/>
      <c r="D608" s="65"/>
      <c r="E608" s="174"/>
      <c r="F608" s="240"/>
      <c r="G608" s="240"/>
      <c r="H608" s="132"/>
      <c r="I608" s="65"/>
      <c r="J608" s="306"/>
      <c r="K608" s="132"/>
      <c r="L608" s="65"/>
      <c r="M608" s="132"/>
    </row>
    <row r="609">
      <c r="A609" s="65"/>
      <c r="B609" s="132"/>
      <c r="D609" s="65"/>
      <c r="E609" s="174"/>
      <c r="F609" s="240"/>
      <c r="G609" s="240"/>
      <c r="H609" s="132"/>
      <c r="I609" s="65"/>
      <c r="J609" s="306"/>
      <c r="K609" s="132"/>
      <c r="L609" s="65"/>
      <c r="M609" s="132"/>
    </row>
    <row r="610">
      <c r="A610" s="65"/>
      <c r="B610" s="132"/>
      <c r="D610" s="65"/>
      <c r="E610" s="174"/>
      <c r="F610" s="240"/>
      <c r="G610" s="240"/>
      <c r="H610" s="132"/>
      <c r="I610" s="65"/>
      <c r="J610" s="306"/>
      <c r="K610" s="132"/>
      <c r="L610" s="65"/>
      <c r="M610" s="132"/>
    </row>
    <row r="611">
      <c r="A611" s="65"/>
      <c r="B611" s="132"/>
      <c r="D611" s="65"/>
      <c r="E611" s="174"/>
      <c r="F611" s="240"/>
      <c r="G611" s="240"/>
      <c r="H611" s="132"/>
      <c r="I611" s="65"/>
      <c r="J611" s="306"/>
      <c r="K611" s="132"/>
      <c r="L611" s="65"/>
      <c r="M611" s="132"/>
    </row>
    <row r="612">
      <c r="A612" s="65"/>
      <c r="B612" s="132"/>
      <c r="D612" s="65"/>
      <c r="E612" s="174"/>
      <c r="F612" s="240"/>
      <c r="G612" s="240"/>
      <c r="H612" s="132"/>
      <c r="I612" s="65"/>
      <c r="J612" s="306"/>
      <c r="K612" s="132"/>
      <c r="L612" s="65"/>
      <c r="M612" s="132"/>
    </row>
    <row r="613">
      <c r="A613" s="65"/>
      <c r="B613" s="132"/>
      <c r="D613" s="65"/>
      <c r="E613" s="174"/>
      <c r="F613" s="240"/>
      <c r="G613" s="240"/>
      <c r="H613" s="132"/>
      <c r="I613" s="65"/>
      <c r="J613" s="306"/>
      <c r="K613" s="132"/>
      <c r="L613" s="65"/>
      <c r="M613" s="132"/>
    </row>
    <row r="614">
      <c r="A614" s="65"/>
      <c r="B614" s="132"/>
      <c r="D614" s="65"/>
      <c r="E614" s="174"/>
      <c r="F614" s="240"/>
      <c r="G614" s="240"/>
      <c r="H614" s="132"/>
      <c r="I614" s="65"/>
      <c r="J614" s="306"/>
      <c r="K614" s="132"/>
      <c r="L614" s="65"/>
      <c r="M614" s="132"/>
    </row>
    <row r="615">
      <c r="A615" s="65"/>
      <c r="B615" s="132"/>
      <c r="D615" s="65"/>
      <c r="E615" s="174"/>
      <c r="F615" s="240"/>
      <c r="G615" s="240"/>
      <c r="H615" s="132"/>
      <c r="I615" s="65"/>
      <c r="J615" s="306"/>
      <c r="K615" s="132"/>
      <c r="L615" s="65"/>
      <c r="M615" s="132"/>
    </row>
    <row r="616">
      <c r="A616" s="65"/>
      <c r="B616" s="132"/>
      <c r="D616" s="65"/>
      <c r="E616" s="174"/>
      <c r="F616" s="240"/>
      <c r="G616" s="240"/>
      <c r="H616" s="132"/>
      <c r="I616" s="65"/>
      <c r="J616" s="306"/>
      <c r="K616" s="132"/>
      <c r="L616" s="65"/>
      <c r="M616" s="132"/>
    </row>
    <row r="617">
      <c r="A617" s="65"/>
      <c r="B617" s="132"/>
      <c r="D617" s="65"/>
      <c r="E617" s="174"/>
      <c r="F617" s="240"/>
      <c r="G617" s="240"/>
      <c r="H617" s="132"/>
      <c r="I617" s="65"/>
      <c r="J617" s="306"/>
      <c r="K617" s="132"/>
      <c r="L617" s="65"/>
      <c r="M617" s="132"/>
    </row>
    <row r="618">
      <c r="A618" s="65"/>
      <c r="B618" s="132"/>
      <c r="D618" s="65"/>
      <c r="E618" s="174"/>
      <c r="F618" s="240"/>
      <c r="G618" s="240"/>
      <c r="H618" s="132"/>
      <c r="I618" s="65"/>
      <c r="J618" s="306"/>
      <c r="K618" s="132"/>
      <c r="L618" s="65"/>
      <c r="M618" s="132"/>
    </row>
    <row r="619">
      <c r="A619" s="65"/>
      <c r="B619" s="132"/>
      <c r="D619" s="65"/>
      <c r="E619" s="174"/>
      <c r="F619" s="240"/>
      <c r="G619" s="240"/>
      <c r="H619" s="132"/>
      <c r="I619" s="65"/>
      <c r="J619" s="306"/>
      <c r="K619" s="132"/>
      <c r="L619" s="65"/>
      <c r="M619" s="132"/>
    </row>
    <row r="620">
      <c r="A620" s="65"/>
      <c r="B620" s="132"/>
      <c r="D620" s="65"/>
      <c r="E620" s="174"/>
      <c r="F620" s="240"/>
      <c r="G620" s="240"/>
      <c r="H620" s="132"/>
      <c r="I620" s="65"/>
      <c r="J620" s="306"/>
      <c r="K620" s="132"/>
      <c r="L620" s="65"/>
      <c r="M620" s="132"/>
    </row>
    <row r="621">
      <c r="A621" s="65"/>
      <c r="B621" s="132"/>
      <c r="D621" s="65"/>
      <c r="E621" s="174"/>
      <c r="F621" s="240"/>
      <c r="G621" s="240"/>
      <c r="H621" s="132"/>
      <c r="I621" s="65"/>
      <c r="J621" s="306"/>
      <c r="K621" s="132"/>
      <c r="L621" s="65"/>
      <c r="M621" s="132"/>
    </row>
    <row r="622">
      <c r="A622" s="65"/>
      <c r="B622" s="132"/>
      <c r="D622" s="65"/>
      <c r="E622" s="174"/>
      <c r="F622" s="240"/>
      <c r="G622" s="240"/>
      <c r="H622" s="132"/>
      <c r="I622" s="65"/>
      <c r="J622" s="306"/>
      <c r="K622" s="132"/>
      <c r="L622" s="65"/>
      <c r="M622" s="132"/>
    </row>
    <row r="623">
      <c r="A623" s="65"/>
      <c r="B623" s="132"/>
      <c r="D623" s="65"/>
      <c r="E623" s="174"/>
      <c r="F623" s="240"/>
      <c r="G623" s="240"/>
      <c r="H623" s="132"/>
      <c r="I623" s="65"/>
      <c r="J623" s="306"/>
      <c r="K623" s="132"/>
      <c r="L623" s="65"/>
      <c r="M623" s="132"/>
    </row>
    <row r="624">
      <c r="A624" s="65"/>
      <c r="B624" s="132"/>
      <c r="D624" s="65"/>
      <c r="E624" s="174"/>
      <c r="F624" s="240"/>
      <c r="G624" s="240"/>
      <c r="H624" s="132"/>
      <c r="I624" s="65"/>
      <c r="J624" s="306"/>
      <c r="K624" s="132"/>
      <c r="L624" s="65"/>
      <c r="M624" s="132"/>
    </row>
    <row r="625">
      <c r="A625" s="65"/>
      <c r="B625" s="132"/>
      <c r="D625" s="65"/>
      <c r="E625" s="174"/>
      <c r="F625" s="240"/>
      <c r="G625" s="240"/>
      <c r="H625" s="132"/>
      <c r="I625" s="65"/>
      <c r="J625" s="306"/>
      <c r="K625" s="132"/>
      <c r="L625" s="65"/>
      <c r="M625" s="132"/>
    </row>
    <row r="626">
      <c r="A626" s="65"/>
      <c r="B626" s="132"/>
      <c r="D626" s="65"/>
      <c r="E626" s="174"/>
      <c r="F626" s="240"/>
      <c r="G626" s="240"/>
      <c r="H626" s="132"/>
      <c r="I626" s="65"/>
      <c r="J626" s="306"/>
      <c r="K626" s="132"/>
      <c r="L626" s="65"/>
      <c r="M626" s="132"/>
    </row>
    <row r="627">
      <c r="A627" s="65"/>
      <c r="B627" s="132"/>
      <c r="D627" s="65"/>
      <c r="E627" s="174"/>
      <c r="F627" s="240"/>
      <c r="G627" s="240"/>
      <c r="H627" s="132"/>
      <c r="I627" s="65"/>
      <c r="J627" s="306"/>
      <c r="K627" s="132"/>
      <c r="L627" s="65"/>
      <c r="M627" s="132"/>
    </row>
    <row r="628">
      <c r="A628" s="65"/>
      <c r="B628" s="132"/>
      <c r="D628" s="65"/>
      <c r="E628" s="174"/>
      <c r="F628" s="240"/>
      <c r="G628" s="240"/>
      <c r="H628" s="132"/>
      <c r="I628" s="65"/>
      <c r="J628" s="306"/>
      <c r="K628" s="132"/>
      <c r="L628" s="65"/>
      <c r="M628" s="132"/>
    </row>
    <row r="629">
      <c r="A629" s="65"/>
      <c r="B629" s="132"/>
      <c r="D629" s="65"/>
      <c r="E629" s="174"/>
      <c r="F629" s="240"/>
      <c r="G629" s="240"/>
      <c r="H629" s="132"/>
      <c r="I629" s="65"/>
      <c r="J629" s="306"/>
      <c r="K629" s="132"/>
      <c r="L629" s="65"/>
      <c r="M629" s="132"/>
    </row>
    <row r="630">
      <c r="A630" s="65"/>
      <c r="B630" s="132"/>
      <c r="D630" s="65"/>
      <c r="E630" s="174"/>
      <c r="F630" s="240"/>
      <c r="G630" s="240"/>
      <c r="H630" s="132"/>
      <c r="I630" s="65"/>
      <c r="J630" s="306"/>
      <c r="K630" s="132"/>
      <c r="L630" s="65"/>
      <c r="M630" s="132"/>
    </row>
    <row r="631">
      <c r="A631" s="65"/>
      <c r="B631" s="132"/>
      <c r="D631" s="65"/>
      <c r="E631" s="174"/>
      <c r="F631" s="240"/>
      <c r="G631" s="240"/>
      <c r="H631" s="132"/>
      <c r="I631" s="65"/>
      <c r="J631" s="306"/>
      <c r="K631" s="132"/>
      <c r="L631" s="65"/>
      <c r="M631" s="132"/>
    </row>
    <row r="632">
      <c r="A632" s="65"/>
      <c r="B632" s="132"/>
      <c r="D632" s="65"/>
      <c r="E632" s="174"/>
      <c r="F632" s="240"/>
      <c r="G632" s="240"/>
      <c r="H632" s="132"/>
      <c r="I632" s="65"/>
      <c r="J632" s="306"/>
      <c r="K632" s="132"/>
      <c r="L632" s="65"/>
      <c r="M632" s="132"/>
    </row>
    <row r="633">
      <c r="A633" s="65"/>
      <c r="B633" s="132"/>
      <c r="D633" s="65"/>
      <c r="E633" s="174"/>
      <c r="F633" s="240"/>
      <c r="G633" s="240"/>
      <c r="H633" s="132"/>
      <c r="I633" s="65"/>
      <c r="J633" s="306"/>
      <c r="K633" s="132"/>
      <c r="L633" s="65"/>
      <c r="M633" s="132"/>
    </row>
    <row r="634">
      <c r="A634" s="65"/>
      <c r="B634" s="132"/>
      <c r="D634" s="65"/>
      <c r="E634" s="174"/>
      <c r="F634" s="240"/>
      <c r="G634" s="240"/>
      <c r="H634" s="132"/>
      <c r="I634" s="65"/>
      <c r="J634" s="306"/>
      <c r="K634" s="132"/>
      <c r="L634" s="65"/>
      <c r="M634" s="132"/>
    </row>
    <row r="635">
      <c r="A635" s="65"/>
      <c r="B635" s="132"/>
      <c r="D635" s="65"/>
      <c r="E635" s="174"/>
      <c r="F635" s="240"/>
      <c r="G635" s="240"/>
      <c r="H635" s="132"/>
      <c r="I635" s="65"/>
      <c r="J635" s="306"/>
      <c r="K635" s="132"/>
      <c r="L635" s="65"/>
      <c r="M635" s="132"/>
    </row>
    <row r="636">
      <c r="A636" s="65"/>
      <c r="B636" s="132"/>
      <c r="D636" s="65"/>
      <c r="E636" s="174"/>
      <c r="F636" s="240"/>
      <c r="G636" s="240"/>
      <c r="H636" s="132"/>
      <c r="I636" s="65"/>
      <c r="J636" s="306"/>
      <c r="K636" s="132"/>
      <c r="L636" s="65"/>
      <c r="M636" s="132"/>
    </row>
    <row r="637">
      <c r="A637" s="65"/>
      <c r="B637" s="132"/>
      <c r="D637" s="65"/>
      <c r="E637" s="174"/>
      <c r="F637" s="240"/>
      <c r="G637" s="240"/>
      <c r="H637" s="132"/>
      <c r="I637" s="65"/>
      <c r="J637" s="306"/>
      <c r="K637" s="132"/>
      <c r="L637" s="65"/>
      <c r="M637" s="132"/>
    </row>
    <row r="638">
      <c r="A638" s="65"/>
      <c r="B638" s="132"/>
      <c r="D638" s="65"/>
      <c r="E638" s="174"/>
      <c r="F638" s="240"/>
      <c r="G638" s="240"/>
      <c r="H638" s="132"/>
      <c r="I638" s="65"/>
      <c r="J638" s="306"/>
      <c r="K638" s="132"/>
      <c r="L638" s="65"/>
      <c r="M638" s="132"/>
    </row>
    <row r="639">
      <c r="A639" s="65"/>
      <c r="B639" s="132"/>
      <c r="D639" s="65"/>
      <c r="E639" s="174"/>
      <c r="F639" s="240"/>
      <c r="G639" s="240"/>
      <c r="H639" s="132"/>
      <c r="I639" s="65"/>
      <c r="J639" s="306"/>
      <c r="K639" s="132"/>
      <c r="L639" s="65"/>
      <c r="M639" s="132"/>
    </row>
    <row r="640">
      <c r="A640" s="65"/>
      <c r="B640" s="132"/>
      <c r="D640" s="65"/>
      <c r="E640" s="174"/>
      <c r="F640" s="240"/>
      <c r="G640" s="240"/>
      <c r="H640" s="132"/>
      <c r="I640" s="65"/>
      <c r="J640" s="306"/>
      <c r="K640" s="132"/>
      <c r="L640" s="65"/>
      <c r="M640" s="132"/>
    </row>
    <row r="641">
      <c r="A641" s="65"/>
      <c r="B641" s="132"/>
      <c r="D641" s="65"/>
      <c r="E641" s="174"/>
      <c r="F641" s="240"/>
      <c r="G641" s="240"/>
      <c r="H641" s="132"/>
      <c r="I641" s="65"/>
      <c r="J641" s="306"/>
      <c r="K641" s="132"/>
      <c r="L641" s="65"/>
      <c r="M641" s="132"/>
    </row>
    <row r="642">
      <c r="A642" s="65"/>
      <c r="B642" s="132"/>
      <c r="D642" s="65"/>
      <c r="E642" s="174"/>
      <c r="F642" s="240"/>
      <c r="G642" s="240"/>
      <c r="H642" s="132"/>
      <c r="I642" s="65"/>
      <c r="J642" s="306"/>
      <c r="K642" s="132"/>
      <c r="L642" s="65"/>
      <c r="M642" s="132"/>
    </row>
    <row r="643">
      <c r="A643" s="65"/>
      <c r="B643" s="132"/>
      <c r="D643" s="65"/>
      <c r="E643" s="174"/>
      <c r="F643" s="240"/>
      <c r="G643" s="240"/>
      <c r="H643" s="132"/>
      <c r="I643" s="65"/>
      <c r="J643" s="306"/>
      <c r="K643" s="132"/>
      <c r="L643" s="65"/>
      <c r="M643" s="132"/>
    </row>
    <row r="644">
      <c r="A644" s="65"/>
      <c r="B644" s="132"/>
      <c r="D644" s="65"/>
      <c r="E644" s="174"/>
      <c r="F644" s="240"/>
      <c r="G644" s="240"/>
      <c r="H644" s="132"/>
      <c r="I644" s="65"/>
      <c r="J644" s="306"/>
      <c r="K644" s="132"/>
      <c r="L644" s="65"/>
      <c r="M644" s="132"/>
    </row>
    <row r="645">
      <c r="A645" s="65"/>
      <c r="B645" s="132"/>
      <c r="D645" s="65"/>
      <c r="E645" s="174"/>
      <c r="F645" s="240"/>
      <c r="G645" s="240"/>
      <c r="H645" s="132"/>
      <c r="I645" s="65"/>
      <c r="J645" s="306"/>
      <c r="K645" s="132"/>
      <c r="L645" s="65"/>
      <c r="M645" s="132"/>
    </row>
    <row r="646">
      <c r="A646" s="65"/>
      <c r="B646" s="132"/>
      <c r="D646" s="65"/>
      <c r="E646" s="174"/>
      <c r="F646" s="240"/>
      <c r="G646" s="240"/>
      <c r="H646" s="132"/>
      <c r="I646" s="65"/>
      <c r="J646" s="306"/>
      <c r="K646" s="132"/>
      <c r="L646" s="65"/>
      <c r="M646" s="132"/>
    </row>
    <row r="647">
      <c r="A647" s="65"/>
      <c r="B647" s="132"/>
      <c r="D647" s="65"/>
      <c r="E647" s="174"/>
      <c r="F647" s="240"/>
      <c r="G647" s="240"/>
      <c r="H647" s="132"/>
      <c r="I647" s="65"/>
      <c r="J647" s="306"/>
      <c r="K647" s="132"/>
      <c r="L647" s="65"/>
      <c r="M647" s="132"/>
    </row>
    <row r="648">
      <c r="A648" s="65"/>
      <c r="B648" s="132"/>
      <c r="D648" s="65"/>
      <c r="E648" s="174"/>
      <c r="F648" s="240"/>
      <c r="G648" s="240"/>
      <c r="H648" s="132"/>
      <c r="I648" s="65"/>
      <c r="J648" s="306"/>
      <c r="K648" s="132"/>
      <c r="L648" s="65"/>
      <c r="M648" s="132"/>
    </row>
    <row r="649">
      <c r="A649" s="65"/>
      <c r="B649" s="132"/>
      <c r="D649" s="65"/>
      <c r="E649" s="174"/>
      <c r="F649" s="240"/>
      <c r="G649" s="240"/>
      <c r="H649" s="132"/>
      <c r="I649" s="65"/>
      <c r="J649" s="306"/>
      <c r="K649" s="132"/>
      <c r="L649" s="65"/>
      <c r="M649" s="132"/>
    </row>
    <row r="650">
      <c r="A650" s="65"/>
      <c r="B650" s="132"/>
      <c r="D650" s="65"/>
      <c r="E650" s="174"/>
      <c r="F650" s="240"/>
      <c r="G650" s="240"/>
      <c r="H650" s="132"/>
      <c r="I650" s="65"/>
      <c r="J650" s="306"/>
      <c r="K650" s="132"/>
      <c r="L650" s="65"/>
      <c r="M650" s="132"/>
    </row>
    <row r="651">
      <c r="A651" s="65"/>
      <c r="B651" s="132"/>
      <c r="D651" s="65"/>
      <c r="E651" s="174"/>
      <c r="F651" s="240"/>
      <c r="G651" s="240"/>
      <c r="H651" s="132"/>
      <c r="I651" s="65"/>
      <c r="J651" s="306"/>
      <c r="K651" s="132"/>
      <c r="L651" s="65"/>
      <c r="M651" s="132"/>
    </row>
    <row r="652">
      <c r="A652" s="65"/>
      <c r="B652" s="132"/>
      <c r="D652" s="65"/>
      <c r="E652" s="174"/>
      <c r="F652" s="240"/>
      <c r="G652" s="240"/>
      <c r="H652" s="132"/>
      <c r="I652" s="65"/>
      <c r="J652" s="306"/>
      <c r="K652" s="132"/>
      <c r="L652" s="65"/>
      <c r="M652" s="132"/>
    </row>
    <row r="653">
      <c r="A653" s="65"/>
      <c r="B653" s="132"/>
      <c r="D653" s="65"/>
      <c r="E653" s="174"/>
      <c r="F653" s="240"/>
      <c r="G653" s="240"/>
      <c r="H653" s="132"/>
      <c r="I653" s="65"/>
      <c r="J653" s="306"/>
      <c r="K653" s="132"/>
      <c r="L653" s="65"/>
      <c r="M653" s="132"/>
    </row>
    <row r="654">
      <c r="A654" s="65"/>
      <c r="B654" s="132"/>
      <c r="D654" s="65"/>
      <c r="E654" s="174"/>
      <c r="F654" s="240"/>
      <c r="G654" s="240"/>
      <c r="H654" s="132"/>
      <c r="I654" s="65"/>
      <c r="J654" s="306"/>
      <c r="K654" s="132"/>
      <c r="L654" s="65"/>
      <c r="M654" s="132"/>
    </row>
    <row r="655">
      <c r="A655" s="65"/>
      <c r="B655" s="132"/>
      <c r="D655" s="65"/>
      <c r="E655" s="174"/>
      <c r="F655" s="240"/>
      <c r="G655" s="240"/>
      <c r="H655" s="132"/>
      <c r="I655" s="65"/>
      <c r="J655" s="306"/>
      <c r="K655" s="132"/>
      <c r="L655" s="65"/>
      <c r="M655" s="132"/>
    </row>
    <row r="656">
      <c r="A656" s="65"/>
      <c r="B656" s="132"/>
      <c r="D656" s="65"/>
      <c r="E656" s="174"/>
      <c r="F656" s="240"/>
      <c r="G656" s="240"/>
      <c r="H656" s="132"/>
      <c r="I656" s="65"/>
      <c r="J656" s="306"/>
      <c r="K656" s="132"/>
      <c r="L656" s="65"/>
      <c r="M656" s="132"/>
    </row>
    <row r="657">
      <c r="A657" s="65"/>
      <c r="B657" s="132"/>
      <c r="D657" s="65"/>
      <c r="E657" s="174"/>
      <c r="F657" s="240"/>
      <c r="G657" s="240"/>
      <c r="H657" s="132"/>
      <c r="I657" s="65"/>
      <c r="J657" s="306"/>
      <c r="K657" s="132"/>
      <c r="L657" s="65"/>
      <c r="M657" s="132"/>
    </row>
    <row r="658">
      <c r="A658" s="65"/>
      <c r="B658" s="132"/>
      <c r="D658" s="65"/>
      <c r="E658" s="174"/>
      <c r="F658" s="240"/>
      <c r="G658" s="240"/>
      <c r="H658" s="132"/>
      <c r="I658" s="65"/>
      <c r="J658" s="306"/>
      <c r="K658" s="132"/>
      <c r="L658" s="65"/>
      <c r="M658" s="132"/>
    </row>
    <row r="659">
      <c r="A659" s="65"/>
      <c r="B659" s="132"/>
      <c r="D659" s="65"/>
      <c r="E659" s="174"/>
      <c r="F659" s="240"/>
      <c r="G659" s="240"/>
      <c r="H659" s="132"/>
      <c r="I659" s="65"/>
      <c r="J659" s="306"/>
      <c r="K659" s="132"/>
      <c r="L659" s="65"/>
      <c r="M659" s="132"/>
    </row>
    <row r="660">
      <c r="A660" s="65"/>
      <c r="B660" s="132"/>
      <c r="D660" s="65"/>
      <c r="E660" s="174"/>
      <c r="F660" s="240"/>
      <c r="G660" s="240"/>
      <c r="H660" s="132"/>
      <c r="I660" s="65"/>
      <c r="J660" s="306"/>
      <c r="K660" s="132"/>
      <c r="L660" s="65"/>
      <c r="M660" s="132"/>
    </row>
    <row r="661">
      <c r="A661" s="65"/>
      <c r="B661" s="132"/>
      <c r="D661" s="65"/>
      <c r="E661" s="174"/>
      <c r="F661" s="240"/>
      <c r="G661" s="240"/>
      <c r="H661" s="132"/>
      <c r="I661" s="65"/>
      <c r="J661" s="306"/>
      <c r="K661" s="132"/>
      <c r="L661" s="65"/>
      <c r="M661" s="132"/>
    </row>
    <row r="662">
      <c r="A662" s="65"/>
      <c r="B662" s="132"/>
      <c r="D662" s="65"/>
      <c r="E662" s="174"/>
      <c r="F662" s="240"/>
      <c r="G662" s="240"/>
      <c r="H662" s="132"/>
      <c r="I662" s="65"/>
      <c r="J662" s="306"/>
      <c r="K662" s="132"/>
      <c r="L662" s="65"/>
      <c r="M662" s="132"/>
    </row>
    <row r="663">
      <c r="A663" s="65"/>
      <c r="B663" s="132"/>
      <c r="D663" s="65"/>
      <c r="E663" s="174"/>
      <c r="F663" s="240"/>
      <c r="G663" s="240"/>
      <c r="H663" s="132"/>
      <c r="I663" s="65"/>
      <c r="J663" s="306"/>
      <c r="K663" s="132"/>
      <c r="L663" s="65"/>
      <c r="M663" s="132"/>
    </row>
    <row r="664">
      <c r="A664" s="65"/>
      <c r="B664" s="132"/>
      <c r="D664" s="65"/>
      <c r="E664" s="174"/>
      <c r="F664" s="240"/>
      <c r="G664" s="240"/>
      <c r="H664" s="132"/>
      <c r="I664" s="65"/>
      <c r="J664" s="306"/>
      <c r="K664" s="132"/>
      <c r="L664" s="65"/>
      <c r="M664" s="132"/>
    </row>
    <row r="665">
      <c r="A665" s="65"/>
      <c r="B665" s="132"/>
      <c r="D665" s="65"/>
      <c r="E665" s="174"/>
      <c r="F665" s="240"/>
      <c r="G665" s="240"/>
      <c r="H665" s="132"/>
      <c r="I665" s="65"/>
      <c r="J665" s="306"/>
      <c r="K665" s="132"/>
      <c r="L665" s="65"/>
      <c r="M665" s="132"/>
    </row>
    <row r="666">
      <c r="A666" s="65"/>
      <c r="B666" s="132"/>
      <c r="D666" s="65"/>
      <c r="E666" s="174"/>
      <c r="F666" s="240"/>
      <c r="G666" s="240"/>
      <c r="H666" s="132"/>
      <c r="I666" s="65"/>
      <c r="J666" s="306"/>
      <c r="K666" s="132"/>
      <c r="L666" s="65"/>
      <c r="M666" s="132"/>
    </row>
    <row r="667">
      <c r="A667" s="65"/>
      <c r="B667" s="132"/>
      <c r="D667" s="65"/>
      <c r="E667" s="174"/>
      <c r="F667" s="240"/>
      <c r="G667" s="240"/>
      <c r="H667" s="132"/>
      <c r="I667" s="65"/>
      <c r="J667" s="306"/>
      <c r="K667" s="132"/>
      <c r="L667" s="65"/>
      <c r="M667" s="132"/>
    </row>
    <row r="668">
      <c r="A668" s="65"/>
      <c r="B668" s="132"/>
      <c r="D668" s="65"/>
      <c r="E668" s="174"/>
      <c r="F668" s="240"/>
      <c r="G668" s="240"/>
      <c r="H668" s="132"/>
      <c r="I668" s="65"/>
      <c r="J668" s="306"/>
      <c r="K668" s="132"/>
      <c r="L668" s="65"/>
      <c r="M668" s="132"/>
    </row>
    <row r="669">
      <c r="A669" s="65"/>
      <c r="B669" s="132"/>
      <c r="D669" s="65"/>
      <c r="E669" s="174"/>
      <c r="F669" s="240"/>
      <c r="G669" s="240"/>
      <c r="H669" s="132"/>
      <c r="I669" s="65"/>
      <c r="J669" s="306"/>
      <c r="K669" s="132"/>
      <c r="L669" s="65"/>
      <c r="M669" s="132"/>
    </row>
    <row r="670">
      <c r="A670" s="65"/>
      <c r="B670" s="132"/>
      <c r="D670" s="65"/>
      <c r="E670" s="174"/>
      <c r="F670" s="240"/>
      <c r="G670" s="240"/>
      <c r="H670" s="132"/>
      <c r="I670" s="65"/>
      <c r="J670" s="306"/>
      <c r="K670" s="132"/>
      <c r="L670" s="65"/>
      <c r="M670" s="132"/>
    </row>
    <row r="671">
      <c r="A671" s="65"/>
      <c r="B671" s="132"/>
      <c r="D671" s="65"/>
      <c r="E671" s="174"/>
      <c r="F671" s="240"/>
      <c r="G671" s="240"/>
      <c r="H671" s="132"/>
      <c r="I671" s="65"/>
      <c r="J671" s="306"/>
      <c r="K671" s="132"/>
      <c r="L671" s="65"/>
      <c r="M671" s="132"/>
    </row>
    <row r="672">
      <c r="A672" s="65"/>
      <c r="B672" s="132"/>
      <c r="D672" s="65"/>
      <c r="E672" s="174"/>
      <c r="F672" s="240"/>
      <c r="G672" s="240"/>
      <c r="H672" s="132"/>
      <c r="I672" s="65"/>
      <c r="J672" s="306"/>
      <c r="K672" s="132"/>
      <c r="L672" s="65"/>
      <c r="M672" s="132"/>
    </row>
    <row r="673">
      <c r="A673" s="65"/>
      <c r="B673" s="132"/>
      <c r="D673" s="65"/>
      <c r="E673" s="174"/>
      <c r="F673" s="240"/>
      <c r="G673" s="240"/>
      <c r="H673" s="132"/>
      <c r="I673" s="65"/>
      <c r="J673" s="306"/>
      <c r="K673" s="132"/>
      <c r="L673" s="65"/>
      <c r="M673" s="132"/>
    </row>
    <row r="674">
      <c r="A674" s="65"/>
      <c r="B674" s="132"/>
      <c r="D674" s="65"/>
      <c r="E674" s="174"/>
      <c r="F674" s="240"/>
      <c r="G674" s="240"/>
      <c r="H674" s="132"/>
      <c r="I674" s="65"/>
      <c r="J674" s="306"/>
      <c r="K674" s="132"/>
      <c r="L674" s="65"/>
      <c r="M674" s="132"/>
    </row>
    <row r="675">
      <c r="A675" s="65"/>
      <c r="B675" s="132"/>
      <c r="D675" s="65"/>
      <c r="E675" s="174"/>
      <c r="F675" s="240"/>
      <c r="G675" s="240"/>
      <c r="H675" s="132"/>
      <c r="I675" s="65"/>
      <c r="J675" s="306"/>
      <c r="K675" s="132"/>
      <c r="L675" s="65"/>
      <c r="M675" s="132"/>
    </row>
    <row r="676">
      <c r="A676" s="65"/>
      <c r="B676" s="132"/>
      <c r="D676" s="65"/>
      <c r="E676" s="174"/>
      <c r="F676" s="240"/>
      <c r="G676" s="240"/>
      <c r="H676" s="132"/>
      <c r="I676" s="65"/>
      <c r="J676" s="306"/>
      <c r="K676" s="132"/>
      <c r="L676" s="65"/>
      <c r="M676" s="132"/>
    </row>
    <row r="677">
      <c r="A677" s="65"/>
      <c r="B677" s="132"/>
      <c r="D677" s="65"/>
      <c r="E677" s="174"/>
      <c r="F677" s="240"/>
      <c r="G677" s="240"/>
      <c r="H677" s="132"/>
      <c r="I677" s="65"/>
      <c r="J677" s="306"/>
      <c r="K677" s="132"/>
      <c r="L677" s="65"/>
      <c r="M677" s="132"/>
    </row>
    <row r="678">
      <c r="A678" s="65"/>
      <c r="B678" s="132"/>
      <c r="D678" s="65"/>
      <c r="E678" s="174"/>
      <c r="F678" s="240"/>
      <c r="G678" s="240"/>
      <c r="H678" s="132"/>
      <c r="I678" s="65"/>
      <c r="J678" s="306"/>
      <c r="K678" s="132"/>
      <c r="L678" s="65"/>
      <c r="M678" s="132"/>
    </row>
    <row r="679">
      <c r="A679" s="65"/>
      <c r="B679" s="132"/>
      <c r="D679" s="65"/>
      <c r="E679" s="174"/>
      <c r="F679" s="240"/>
      <c r="G679" s="240"/>
      <c r="H679" s="132"/>
      <c r="I679" s="65"/>
      <c r="J679" s="306"/>
      <c r="K679" s="132"/>
      <c r="L679" s="65"/>
      <c r="M679" s="132"/>
    </row>
    <row r="680">
      <c r="A680" s="65"/>
      <c r="B680" s="132"/>
      <c r="D680" s="65"/>
      <c r="E680" s="174"/>
      <c r="F680" s="240"/>
      <c r="G680" s="240"/>
      <c r="H680" s="132"/>
      <c r="I680" s="65"/>
      <c r="J680" s="306"/>
      <c r="K680" s="132"/>
      <c r="L680" s="65"/>
      <c r="M680" s="132"/>
    </row>
    <row r="681">
      <c r="A681" s="65"/>
      <c r="B681" s="132"/>
      <c r="D681" s="65"/>
      <c r="E681" s="174"/>
      <c r="F681" s="240"/>
      <c r="G681" s="240"/>
      <c r="H681" s="132"/>
      <c r="I681" s="65"/>
      <c r="J681" s="306"/>
      <c r="K681" s="132"/>
      <c r="L681" s="65"/>
      <c r="M681" s="132"/>
    </row>
    <row r="682">
      <c r="A682" s="65"/>
      <c r="B682" s="132"/>
      <c r="D682" s="65"/>
      <c r="E682" s="174"/>
      <c r="F682" s="240"/>
      <c r="G682" s="240"/>
      <c r="H682" s="132"/>
      <c r="I682" s="65"/>
      <c r="J682" s="306"/>
      <c r="K682" s="132"/>
      <c r="L682" s="65"/>
      <c r="M682" s="132"/>
    </row>
    <row r="683">
      <c r="A683" s="65"/>
      <c r="B683" s="132"/>
      <c r="D683" s="65"/>
      <c r="E683" s="174"/>
      <c r="F683" s="240"/>
      <c r="G683" s="240"/>
      <c r="H683" s="132"/>
      <c r="I683" s="65"/>
      <c r="J683" s="306"/>
      <c r="K683" s="132"/>
      <c r="L683" s="65"/>
      <c r="M683" s="132"/>
    </row>
    <row r="684">
      <c r="A684" s="65"/>
      <c r="B684" s="132"/>
      <c r="D684" s="65"/>
      <c r="E684" s="174"/>
      <c r="F684" s="240"/>
      <c r="G684" s="240"/>
      <c r="H684" s="132"/>
      <c r="I684" s="65"/>
      <c r="J684" s="306"/>
      <c r="K684" s="132"/>
      <c r="L684" s="65"/>
      <c r="M684" s="132"/>
    </row>
    <row r="685">
      <c r="A685" s="65"/>
      <c r="B685" s="132"/>
      <c r="D685" s="65"/>
      <c r="E685" s="174"/>
      <c r="F685" s="240"/>
      <c r="G685" s="240"/>
      <c r="H685" s="132"/>
      <c r="I685" s="65"/>
      <c r="J685" s="306"/>
      <c r="K685" s="132"/>
      <c r="L685" s="65"/>
      <c r="M685" s="132"/>
    </row>
    <row r="686">
      <c r="A686" s="65"/>
      <c r="B686" s="132"/>
      <c r="D686" s="65"/>
      <c r="E686" s="174"/>
      <c r="F686" s="240"/>
      <c r="G686" s="240"/>
      <c r="H686" s="132"/>
      <c r="I686" s="65"/>
      <c r="J686" s="306"/>
      <c r="K686" s="132"/>
      <c r="L686" s="65"/>
      <c r="M686" s="132"/>
    </row>
    <row r="687">
      <c r="A687" s="65"/>
      <c r="B687" s="132"/>
      <c r="D687" s="65"/>
      <c r="E687" s="174"/>
      <c r="F687" s="240"/>
      <c r="G687" s="240"/>
      <c r="H687" s="132"/>
      <c r="I687" s="65"/>
      <c r="J687" s="306"/>
      <c r="K687" s="132"/>
      <c r="L687" s="65"/>
      <c r="M687" s="132"/>
    </row>
    <row r="688">
      <c r="A688" s="65"/>
      <c r="B688" s="132"/>
      <c r="D688" s="65"/>
      <c r="E688" s="174"/>
      <c r="F688" s="240"/>
      <c r="G688" s="240"/>
      <c r="H688" s="132"/>
      <c r="I688" s="65"/>
      <c r="J688" s="306"/>
      <c r="K688" s="132"/>
      <c r="L688" s="65"/>
      <c r="M688" s="132"/>
    </row>
    <row r="689">
      <c r="A689" s="65"/>
      <c r="B689" s="132"/>
      <c r="D689" s="65"/>
      <c r="E689" s="174"/>
      <c r="F689" s="240"/>
      <c r="G689" s="240"/>
      <c r="H689" s="132"/>
      <c r="I689" s="65"/>
      <c r="J689" s="306"/>
      <c r="K689" s="132"/>
      <c r="L689" s="65"/>
      <c r="M689" s="132"/>
    </row>
    <row r="690">
      <c r="A690" s="65"/>
      <c r="B690" s="132"/>
      <c r="D690" s="65"/>
      <c r="E690" s="174"/>
      <c r="F690" s="240"/>
      <c r="G690" s="240"/>
      <c r="H690" s="132"/>
      <c r="I690" s="65"/>
      <c r="J690" s="306"/>
      <c r="K690" s="132"/>
      <c r="L690" s="65"/>
      <c r="M690" s="132"/>
    </row>
    <row r="691">
      <c r="A691" s="65"/>
      <c r="B691" s="132"/>
      <c r="D691" s="65"/>
      <c r="E691" s="174"/>
      <c r="F691" s="240"/>
      <c r="G691" s="240"/>
      <c r="H691" s="132"/>
      <c r="I691" s="65"/>
      <c r="J691" s="306"/>
      <c r="K691" s="132"/>
      <c r="L691" s="65"/>
      <c r="M691" s="132"/>
    </row>
    <row r="692">
      <c r="A692" s="65"/>
      <c r="B692" s="132"/>
      <c r="D692" s="65"/>
      <c r="E692" s="174"/>
      <c r="F692" s="240"/>
      <c r="G692" s="240"/>
      <c r="H692" s="132"/>
      <c r="I692" s="65"/>
      <c r="J692" s="306"/>
      <c r="K692" s="132"/>
      <c r="L692" s="65"/>
      <c r="M692" s="132"/>
    </row>
    <row r="693">
      <c r="A693" s="65"/>
      <c r="B693" s="132"/>
      <c r="D693" s="65"/>
      <c r="E693" s="174"/>
      <c r="F693" s="240"/>
      <c r="G693" s="240"/>
      <c r="H693" s="132"/>
      <c r="I693" s="65"/>
      <c r="J693" s="306"/>
      <c r="K693" s="132"/>
      <c r="L693" s="65"/>
      <c r="M693" s="132"/>
    </row>
    <row r="694">
      <c r="A694" s="65"/>
      <c r="B694" s="132"/>
      <c r="D694" s="65"/>
      <c r="E694" s="174"/>
      <c r="F694" s="240"/>
      <c r="G694" s="240"/>
      <c r="H694" s="132"/>
      <c r="I694" s="65"/>
      <c r="J694" s="306"/>
      <c r="K694" s="132"/>
      <c r="L694" s="65"/>
      <c r="M694" s="132"/>
    </row>
    <row r="695">
      <c r="A695" s="65"/>
      <c r="B695" s="132"/>
      <c r="D695" s="65"/>
      <c r="E695" s="174"/>
      <c r="F695" s="240"/>
      <c r="G695" s="240"/>
      <c r="H695" s="132"/>
      <c r="I695" s="65"/>
      <c r="J695" s="306"/>
      <c r="K695" s="132"/>
      <c r="L695" s="65"/>
      <c r="M695" s="132"/>
    </row>
    <row r="696">
      <c r="A696" s="65"/>
      <c r="B696" s="132"/>
      <c r="D696" s="65"/>
      <c r="E696" s="174"/>
      <c r="F696" s="240"/>
      <c r="G696" s="240"/>
      <c r="H696" s="132"/>
      <c r="I696" s="65"/>
      <c r="J696" s="306"/>
      <c r="K696" s="132"/>
      <c r="L696" s="65"/>
      <c r="M696" s="132"/>
    </row>
    <row r="697">
      <c r="A697" s="65"/>
      <c r="B697" s="132"/>
      <c r="D697" s="65"/>
      <c r="E697" s="174"/>
      <c r="F697" s="240"/>
      <c r="G697" s="240"/>
      <c r="H697" s="132"/>
      <c r="I697" s="65"/>
      <c r="J697" s="306"/>
      <c r="K697" s="132"/>
      <c r="L697" s="65"/>
      <c r="M697" s="132"/>
    </row>
    <row r="698">
      <c r="A698" s="65"/>
      <c r="B698" s="132"/>
      <c r="D698" s="65"/>
      <c r="E698" s="174"/>
      <c r="F698" s="240"/>
      <c r="G698" s="240"/>
      <c r="H698" s="132"/>
      <c r="I698" s="65"/>
      <c r="J698" s="306"/>
      <c r="K698" s="132"/>
      <c r="L698" s="65"/>
      <c r="M698" s="132"/>
    </row>
    <row r="699">
      <c r="A699" s="65"/>
      <c r="B699" s="132"/>
      <c r="D699" s="65"/>
      <c r="E699" s="174"/>
      <c r="F699" s="240"/>
      <c r="G699" s="240"/>
      <c r="H699" s="132"/>
      <c r="I699" s="65"/>
      <c r="J699" s="306"/>
      <c r="K699" s="132"/>
      <c r="L699" s="65"/>
      <c r="M699" s="132"/>
    </row>
    <row r="700">
      <c r="A700" s="65"/>
      <c r="B700" s="132"/>
      <c r="D700" s="65"/>
      <c r="E700" s="174"/>
      <c r="F700" s="240"/>
      <c r="G700" s="240"/>
      <c r="H700" s="132"/>
      <c r="I700" s="65"/>
      <c r="J700" s="306"/>
      <c r="K700" s="132"/>
      <c r="L700" s="65"/>
      <c r="M700" s="132"/>
    </row>
    <row r="701">
      <c r="A701" s="65"/>
      <c r="B701" s="132"/>
      <c r="D701" s="65"/>
      <c r="E701" s="174"/>
      <c r="F701" s="240"/>
      <c r="G701" s="240"/>
      <c r="H701" s="132"/>
      <c r="I701" s="65"/>
      <c r="J701" s="306"/>
      <c r="K701" s="132"/>
      <c r="L701" s="65"/>
      <c r="M701" s="132"/>
    </row>
    <row r="702">
      <c r="A702" s="65"/>
      <c r="B702" s="132"/>
      <c r="D702" s="65"/>
      <c r="E702" s="174"/>
      <c r="F702" s="240"/>
      <c r="G702" s="240"/>
      <c r="H702" s="132"/>
      <c r="I702" s="65"/>
      <c r="J702" s="306"/>
      <c r="K702" s="132"/>
      <c r="L702" s="65"/>
      <c r="M702" s="132"/>
    </row>
    <row r="703">
      <c r="A703" s="65"/>
      <c r="B703" s="132"/>
      <c r="D703" s="65"/>
      <c r="E703" s="174"/>
      <c r="F703" s="240"/>
      <c r="G703" s="240"/>
      <c r="H703" s="132"/>
      <c r="I703" s="65"/>
      <c r="J703" s="306"/>
      <c r="K703" s="132"/>
      <c r="L703" s="65"/>
      <c r="M703" s="132"/>
    </row>
    <row r="704">
      <c r="A704" s="65"/>
      <c r="B704" s="132"/>
      <c r="D704" s="65"/>
      <c r="E704" s="174"/>
      <c r="F704" s="240"/>
      <c r="G704" s="240"/>
      <c r="H704" s="132"/>
      <c r="I704" s="65"/>
      <c r="J704" s="306"/>
      <c r="K704" s="132"/>
      <c r="L704" s="65"/>
      <c r="M704" s="132"/>
    </row>
    <row r="705">
      <c r="A705" s="65"/>
      <c r="B705" s="132"/>
      <c r="D705" s="65"/>
      <c r="E705" s="174"/>
      <c r="F705" s="240"/>
      <c r="G705" s="240"/>
      <c r="H705" s="132"/>
      <c r="I705" s="65"/>
      <c r="J705" s="306"/>
      <c r="K705" s="132"/>
      <c r="L705" s="65"/>
      <c r="M705" s="132"/>
    </row>
    <row r="706">
      <c r="A706" s="65"/>
      <c r="B706" s="132"/>
      <c r="D706" s="65"/>
      <c r="E706" s="174"/>
      <c r="F706" s="240"/>
      <c r="G706" s="240"/>
      <c r="H706" s="132"/>
      <c r="I706" s="65"/>
      <c r="J706" s="306"/>
      <c r="K706" s="132"/>
      <c r="L706" s="65"/>
      <c r="M706" s="132"/>
    </row>
    <row r="707">
      <c r="A707" s="65"/>
      <c r="B707" s="132"/>
      <c r="D707" s="65"/>
      <c r="E707" s="174"/>
      <c r="F707" s="240"/>
      <c r="G707" s="240"/>
      <c r="H707" s="132"/>
      <c r="I707" s="65"/>
      <c r="J707" s="306"/>
      <c r="K707" s="132"/>
      <c r="L707" s="65"/>
      <c r="M707" s="132"/>
    </row>
    <row r="708">
      <c r="A708" s="65"/>
      <c r="B708" s="132"/>
      <c r="D708" s="65"/>
      <c r="E708" s="174"/>
      <c r="F708" s="240"/>
      <c r="G708" s="240"/>
      <c r="H708" s="132"/>
      <c r="I708" s="65"/>
      <c r="J708" s="306"/>
      <c r="K708" s="132"/>
      <c r="L708" s="65"/>
      <c r="M708" s="132"/>
    </row>
    <row r="709">
      <c r="A709" s="65"/>
      <c r="B709" s="132"/>
      <c r="D709" s="65"/>
      <c r="E709" s="174"/>
      <c r="F709" s="240"/>
      <c r="G709" s="240"/>
      <c r="H709" s="132"/>
      <c r="I709" s="65"/>
      <c r="J709" s="306"/>
      <c r="K709" s="132"/>
      <c r="L709" s="65"/>
      <c r="M709" s="132"/>
    </row>
    <row r="710">
      <c r="A710" s="65"/>
      <c r="B710" s="132"/>
      <c r="D710" s="65"/>
      <c r="E710" s="174"/>
      <c r="F710" s="240"/>
      <c r="G710" s="240"/>
      <c r="H710" s="132"/>
      <c r="I710" s="65"/>
      <c r="J710" s="306"/>
      <c r="K710" s="132"/>
      <c r="L710" s="65"/>
      <c r="M710" s="132"/>
    </row>
    <row r="711">
      <c r="A711" s="65"/>
      <c r="B711" s="132"/>
      <c r="D711" s="65"/>
      <c r="E711" s="174"/>
      <c r="F711" s="240"/>
      <c r="G711" s="240"/>
      <c r="H711" s="132"/>
      <c r="I711" s="65"/>
      <c r="J711" s="306"/>
      <c r="K711" s="132"/>
      <c r="L711" s="65"/>
      <c r="M711" s="132"/>
    </row>
    <row r="712">
      <c r="A712" s="65"/>
      <c r="B712" s="132"/>
      <c r="D712" s="65"/>
      <c r="E712" s="174"/>
      <c r="F712" s="240"/>
      <c r="G712" s="240"/>
      <c r="H712" s="132"/>
      <c r="I712" s="65"/>
      <c r="J712" s="306"/>
      <c r="K712" s="132"/>
      <c r="L712" s="65"/>
      <c r="M712" s="132"/>
    </row>
    <row r="713">
      <c r="A713" s="65"/>
      <c r="B713" s="132"/>
      <c r="D713" s="65"/>
      <c r="E713" s="174"/>
      <c r="F713" s="240"/>
      <c r="G713" s="240"/>
      <c r="H713" s="132"/>
      <c r="I713" s="65"/>
      <c r="J713" s="306"/>
      <c r="K713" s="132"/>
      <c r="L713" s="65"/>
      <c r="M713" s="132"/>
    </row>
    <row r="714">
      <c r="A714" s="65"/>
      <c r="B714" s="132"/>
      <c r="D714" s="65"/>
      <c r="E714" s="174"/>
      <c r="F714" s="240"/>
      <c r="G714" s="240"/>
      <c r="H714" s="132"/>
      <c r="I714" s="65"/>
      <c r="J714" s="306"/>
      <c r="K714" s="132"/>
      <c r="L714" s="65"/>
      <c r="M714" s="132"/>
    </row>
    <row r="715">
      <c r="A715" s="65"/>
      <c r="B715" s="132"/>
      <c r="D715" s="65"/>
      <c r="E715" s="174"/>
      <c r="F715" s="240"/>
      <c r="G715" s="240"/>
      <c r="H715" s="132"/>
      <c r="I715" s="65"/>
      <c r="J715" s="306"/>
      <c r="K715" s="132"/>
      <c r="L715" s="65"/>
      <c r="M715" s="132"/>
    </row>
    <row r="716">
      <c r="A716" s="65"/>
      <c r="B716" s="132"/>
      <c r="D716" s="65"/>
      <c r="E716" s="174"/>
      <c r="F716" s="240"/>
      <c r="G716" s="240"/>
      <c r="H716" s="132"/>
      <c r="I716" s="65"/>
      <c r="J716" s="306"/>
      <c r="K716" s="132"/>
      <c r="L716" s="65"/>
      <c r="M716" s="132"/>
    </row>
    <row r="717">
      <c r="A717" s="65"/>
      <c r="B717" s="132"/>
      <c r="D717" s="65"/>
      <c r="E717" s="174"/>
      <c r="F717" s="240"/>
      <c r="G717" s="240"/>
      <c r="H717" s="132"/>
      <c r="I717" s="65"/>
      <c r="J717" s="306"/>
      <c r="K717" s="132"/>
      <c r="L717" s="65"/>
      <c r="M717" s="132"/>
    </row>
    <row r="718">
      <c r="A718" s="65"/>
      <c r="B718" s="132"/>
      <c r="D718" s="65"/>
      <c r="E718" s="174"/>
      <c r="F718" s="240"/>
      <c r="G718" s="240"/>
      <c r="H718" s="132"/>
      <c r="I718" s="65"/>
      <c r="J718" s="306"/>
      <c r="K718" s="132"/>
      <c r="L718" s="65"/>
      <c r="M718" s="132"/>
    </row>
    <row r="719">
      <c r="A719" s="65"/>
      <c r="B719" s="132"/>
      <c r="D719" s="65"/>
      <c r="E719" s="174"/>
      <c r="F719" s="240"/>
      <c r="G719" s="240"/>
      <c r="H719" s="132"/>
      <c r="I719" s="65"/>
      <c r="J719" s="306"/>
      <c r="K719" s="132"/>
      <c r="L719" s="65"/>
      <c r="M719" s="132"/>
    </row>
    <row r="720">
      <c r="A720" s="65"/>
      <c r="B720" s="132"/>
      <c r="D720" s="65"/>
      <c r="E720" s="174"/>
      <c r="F720" s="240"/>
      <c r="G720" s="240"/>
      <c r="H720" s="132"/>
      <c r="I720" s="65"/>
      <c r="J720" s="306"/>
      <c r="K720" s="132"/>
      <c r="L720" s="65"/>
      <c r="M720" s="132"/>
    </row>
    <row r="721">
      <c r="A721" s="65"/>
      <c r="B721" s="132"/>
      <c r="D721" s="65"/>
      <c r="E721" s="174"/>
      <c r="F721" s="240"/>
      <c r="G721" s="240"/>
      <c r="H721" s="132"/>
      <c r="I721" s="65"/>
      <c r="J721" s="306"/>
      <c r="K721" s="132"/>
      <c r="L721" s="65"/>
      <c r="M721" s="132"/>
    </row>
    <row r="722">
      <c r="A722" s="65"/>
      <c r="B722" s="132"/>
      <c r="D722" s="65"/>
      <c r="E722" s="174"/>
      <c r="F722" s="240"/>
      <c r="G722" s="240"/>
      <c r="H722" s="132"/>
      <c r="I722" s="65"/>
      <c r="J722" s="306"/>
      <c r="K722" s="132"/>
      <c r="L722" s="65"/>
      <c r="M722" s="132"/>
    </row>
    <row r="723">
      <c r="A723" s="65"/>
      <c r="B723" s="132"/>
      <c r="D723" s="65"/>
      <c r="E723" s="174"/>
      <c r="F723" s="240"/>
      <c r="G723" s="240"/>
      <c r="H723" s="132"/>
      <c r="I723" s="65"/>
      <c r="J723" s="306"/>
      <c r="K723" s="132"/>
      <c r="L723" s="65"/>
      <c r="M723" s="132"/>
    </row>
    <row r="724">
      <c r="A724" s="65"/>
      <c r="B724" s="132"/>
      <c r="D724" s="65"/>
      <c r="E724" s="174"/>
      <c r="F724" s="240"/>
      <c r="G724" s="240"/>
      <c r="H724" s="132"/>
      <c r="I724" s="65"/>
      <c r="J724" s="306"/>
      <c r="K724" s="132"/>
      <c r="L724" s="65"/>
      <c r="M724" s="132"/>
    </row>
    <row r="725">
      <c r="A725" s="65"/>
      <c r="B725" s="132"/>
      <c r="D725" s="65"/>
      <c r="E725" s="174"/>
      <c r="F725" s="240"/>
      <c r="G725" s="240"/>
      <c r="H725" s="132"/>
      <c r="I725" s="65"/>
      <c r="J725" s="306"/>
      <c r="K725" s="132"/>
      <c r="L725" s="65"/>
      <c r="M725" s="132"/>
    </row>
    <row r="726">
      <c r="A726" s="65"/>
      <c r="B726" s="132"/>
      <c r="D726" s="65"/>
      <c r="E726" s="174"/>
      <c r="F726" s="240"/>
      <c r="G726" s="240"/>
      <c r="H726" s="132"/>
      <c r="I726" s="65"/>
      <c r="J726" s="306"/>
      <c r="K726" s="132"/>
      <c r="L726" s="65"/>
      <c r="M726" s="132"/>
    </row>
    <row r="727">
      <c r="A727" s="65"/>
      <c r="B727" s="132"/>
      <c r="D727" s="65"/>
      <c r="E727" s="174"/>
      <c r="F727" s="240"/>
      <c r="G727" s="240"/>
      <c r="H727" s="132"/>
      <c r="I727" s="65"/>
      <c r="J727" s="306"/>
      <c r="K727" s="132"/>
      <c r="L727" s="65"/>
      <c r="M727" s="132"/>
    </row>
    <row r="728">
      <c r="A728" s="65"/>
      <c r="B728" s="132"/>
      <c r="D728" s="65"/>
      <c r="E728" s="174"/>
      <c r="F728" s="240"/>
      <c r="G728" s="240"/>
      <c r="H728" s="132"/>
      <c r="I728" s="65"/>
      <c r="J728" s="306"/>
      <c r="K728" s="132"/>
      <c r="L728" s="65"/>
      <c r="M728" s="132"/>
    </row>
    <row r="729">
      <c r="A729" s="65"/>
      <c r="B729" s="132"/>
      <c r="D729" s="65"/>
      <c r="E729" s="174"/>
      <c r="F729" s="240"/>
      <c r="G729" s="240"/>
      <c r="H729" s="132"/>
      <c r="I729" s="65"/>
      <c r="J729" s="306"/>
      <c r="K729" s="132"/>
      <c r="L729" s="65"/>
      <c r="M729" s="132"/>
    </row>
    <row r="730">
      <c r="A730" s="65"/>
      <c r="B730" s="132"/>
      <c r="D730" s="65"/>
      <c r="E730" s="174"/>
      <c r="F730" s="240"/>
      <c r="G730" s="240"/>
      <c r="H730" s="132"/>
      <c r="I730" s="65"/>
      <c r="J730" s="306"/>
      <c r="K730" s="132"/>
      <c r="L730" s="65"/>
      <c r="M730" s="132"/>
    </row>
    <row r="731">
      <c r="A731" s="65"/>
      <c r="B731" s="132"/>
      <c r="D731" s="65"/>
      <c r="E731" s="174"/>
      <c r="F731" s="240"/>
      <c r="G731" s="240"/>
      <c r="H731" s="132"/>
      <c r="I731" s="65"/>
      <c r="J731" s="306"/>
      <c r="K731" s="132"/>
      <c r="L731" s="65"/>
      <c r="M731" s="132"/>
    </row>
    <row r="732">
      <c r="A732" s="65"/>
      <c r="B732" s="132"/>
      <c r="D732" s="65"/>
      <c r="E732" s="174"/>
      <c r="F732" s="240"/>
      <c r="G732" s="240"/>
      <c r="H732" s="132"/>
      <c r="I732" s="65"/>
      <c r="J732" s="306"/>
      <c r="K732" s="132"/>
      <c r="L732" s="65"/>
      <c r="M732" s="132"/>
    </row>
    <row r="733">
      <c r="A733" s="65"/>
      <c r="B733" s="132"/>
      <c r="D733" s="65"/>
      <c r="E733" s="174"/>
      <c r="F733" s="240"/>
      <c r="G733" s="240"/>
      <c r="H733" s="132"/>
      <c r="I733" s="65"/>
      <c r="J733" s="306"/>
      <c r="K733" s="132"/>
      <c r="L733" s="65"/>
      <c r="M733" s="132"/>
    </row>
    <row r="734">
      <c r="A734" s="65"/>
      <c r="B734" s="132"/>
      <c r="D734" s="65"/>
      <c r="E734" s="174"/>
      <c r="F734" s="240"/>
      <c r="G734" s="240"/>
      <c r="H734" s="132"/>
      <c r="I734" s="65"/>
      <c r="J734" s="306"/>
      <c r="K734" s="132"/>
      <c r="L734" s="65"/>
      <c r="M734" s="132"/>
    </row>
    <row r="735">
      <c r="A735" s="65"/>
      <c r="B735" s="132"/>
      <c r="D735" s="65"/>
      <c r="E735" s="174"/>
      <c r="F735" s="240"/>
      <c r="G735" s="240"/>
      <c r="H735" s="132"/>
      <c r="I735" s="65"/>
      <c r="J735" s="306"/>
      <c r="K735" s="132"/>
      <c r="L735" s="65"/>
      <c r="M735" s="132"/>
    </row>
    <row r="736">
      <c r="A736" s="65"/>
      <c r="B736" s="132"/>
      <c r="D736" s="65"/>
      <c r="E736" s="174"/>
      <c r="F736" s="240"/>
      <c r="G736" s="240"/>
      <c r="H736" s="132"/>
      <c r="I736" s="65"/>
      <c r="J736" s="306"/>
      <c r="K736" s="132"/>
      <c r="L736" s="65"/>
      <c r="M736" s="132"/>
    </row>
    <row r="737">
      <c r="A737" s="65"/>
      <c r="B737" s="132"/>
      <c r="D737" s="65"/>
      <c r="E737" s="174"/>
      <c r="F737" s="240"/>
      <c r="G737" s="240"/>
      <c r="H737" s="132"/>
      <c r="I737" s="65"/>
      <c r="J737" s="306"/>
      <c r="K737" s="132"/>
      <c r="L737" s="65"/>
      <c r="M737" s="132"/>
    </row>
    <row r="738">
      <c r="A738" s="65"/>
      <c r="B738" s="132"/>
      <c r="D738" s="65"/>
      <c r="E738" s="174"/>
      <c r="F738" s="240"/>
      <c r="G738" s="240"/>
      <c r="H738" s="132"/>
      <c r="I738" s="65"/>
      <c r="J738" s="306"/>
      <c r="K738" s="132"/>
      <c r="L738" s="65"/>
      <c r="M738" s="132"/>
    </row>
    <row r="739">
      <c r="A739" s="65"/>
      <c r="B739" s="132"/>
      <c r="D739" s="65"/>
      <c r="E739" s="174"/>
      <c r="F739" s="240"/>
      <c r="G739" s="240"/>
      <c r="H739" s="132"/>
      <c r="I739" s="65"/>
      <c r="J739" s="306"/>
      <c r="K739" s="132"/>
      <c r="L739" s="65"/>
      <c r="M739" s="132"/>
    </row>
    <row r="740">
      <c r="A740" s="65"/>
      <c r="B740" s="132"/>
      <c r="D740" s="65"/>
      <c r="E740" s="174"/>
      <c r="F740" s="240"/>
      <c r="G740" s="240"/>
      <c r="H740" s="132"/>
      <c r="I740" s="65"/>
      <c r="J740" s="306"/>
      <c r="K740" s="132"/>
      <c r="L740" s="65"/>
      <c r="M740" s="132"/>
    </row>
    <row r="741">
      <c r="A741" s="65"/>
      <c r="B741" s="132"/>
      <c r="D741" s="65"/>
      <c r="E741" s="174"/>
      <c r="F741" s="240"/>
      <c r="G741" s="240"/>
      <c r="H741" s="132"/>
      <c r="I741" s="65"/>
      <c r="J741" s="306"/>
      <c r="K741" s="132"/>
      <c r="L741" s="65"/>
      <c r="M741" s="132"/>
    </row>
    <row r="742">
      <c r="A742" s="65"/>
      <c r="B742" s="132"/>
      <c r="D742" s="65"/>
      <c r="E742" s="174"/>
      <c r="F742" s="240"/>
      <c r="G742" s="240"/>
      <c r="H742" s="132"/>
      <c r="I742" s="65"/>
      <c r="J742" s="306"/>
      <c r="K742" s="132"/>
      <c r="L742" s="65"/>
      <c r="M742" s="132"/>
    </row>
    <row r="743">
      <c r="A743" s="65"/>
      <c r="B743" s="132"/>
      <c r="D743" s="65"/>
      <c r="E743" s="174"/>
      <c r="F743" s="240"/>
      <c r="G743" s="240"/>
      <c r="H743" s="132"/>
      <c r="I743" s="65"/>
      <c r="J743" s="306"/>
      <c r="K743" s="132"/>
      <c r="L743" s="65"/>
      <c r="M743" s="132"/>
    </row>
    <row r="744">
      <c r="A744" s="65"/>
      <c r="B744" s="132"/>
      <c r="D744" s="65"/>
      <c r="E744" s="174"/>
      <c r="F744" s="240"/>
      <c r="G744" s="240"/>
      <c r="H744" s="132"/>
      <c r="I744" s="65"/>
      <c r="J744" s="306"/>
      <c r="K744" s="132"/>
      <c r="L744" s="65"/>
      <c r="M744" s="132"/>
    </row>
    <row r="745">
      <c r="A745" s="65"/>
      <c r="B745" s="132"/>
      <c r="D745" s="65"/>
      <c r="E745" s="174"/>
      <c r="F745" s="240"/>
      <c r="G745" s="240"/>
      <c r="H745" s="132"/>
      <c r="I745" s="65"/>
      <c r="J745" s="306"/>
      <c r="K745" s="132"/>
      <c r="L745" s="65"/>
      <c r="M745" s="132"/>
    </row>
    <row r="746">
      <c r="A746" s="65"/>
      <c r="B746" s="132"/>
      <c r="D746" s="65"/>
      <c r="E746" s="174"/>
      <c r="F746" s="240"/>
      <c r="G746" s="240"/>
      <c r="H746" s="132"/>
      <c r="I746" s="65"/>
      <c r="J746" s="306"/>
      <c r="K746" s="132"/>
      <c r="L746" s="65"/>
      <c r="M746" s="132"/>
    </row>
    <row r="747">
      <c r="A747" s="65"/>
      <c r="B747" s="132"/>
      <c r="D747" s="65"/>
      <c r="E747" s="174"/>
      <c r="F747" s="240"/>
      <c r="G747" s="240"/>
      <c r="H747" s="132"/>
      <c r="I747" s="65"/>
      <c r="J747" s="306"/>
      <c r="K747" s="132"/>
      <c r="L747" s="65"/>
      <c r="M747" s="132"/>
    </row>
    <row r="748">
      <c r="A748" s="65"/>
      <c r="B748" s="132"/>
      <c r="D748" s="65"/>
      <c r="E748" s="174"/>
      <c r="F748" s="240"/>
      <c r="G748" s="240"/>
      <c r="H748" s="132"/>
      <c r="I748" s="65"/>
      <c r="J748" s="306"/>
      <c r="K748" s="132"/>
      <c r="L748" s="65"/>
      <c r="M748" s="132"/>
    </row>
    <row r="749">
      <c r="A749" s="65"/>
      <c r="B749" s="132"/>
      <c r="D749" s="65"/>
      <c r="E749" s="174"/>
      <c r="F749" s="240"/>
      <c r="G749" s="240"/>
      <c r="H749" s="132"/>
      <c r="I749" s="65"/>
      <c r="J749" s="306"/>
      <c r="K749" s="132"/>
      <c r="L749" s="65"/>
      <c r="M749" s="132"/>
    </row>
    <row r="750">
      <c r="A750" s="65"/>
      <c r="B750" s="132"/>
      <c r="D750" s="65"/>
      <c r="E750" s="174"/>
      <c r="F750" s="240"/>
      <c r="G750" s="240"/>
      <c r="H750" s="132"/>
      <c r="I750" s="65"/>
      <c r="J750" s="306"/>
      <c r="K750" s="132"/>
      <c r="L750" s="65"/>
      <c r="M750" s="132"/>
    </row>
    <row r="751">
      <c r="A751" s="65"/>
      <c r="B751" s="132"/>
      <c r="D751" s="65"/>
      <c r="E751" s="174"/>
      <c r="F751" s="240"/>
      <c r="G751" s="240"/>
      <c r="H751" s="132"/>
      <c r="I751" s="65"/>
      <c r="J751" s="306"/>
      <c r="K751" s="132"/>
      <c r="L751" s="65"/>
      <c r="M751" s="132"/>
    </row>
    <row r="752">
      <c r="A752" s="65"/>
      <c r="B752" s="132"/>
      <c r="D752" s="65"/>
      <c r="E752" s="174"/>
      <c r="F752" s="240"/>
      <c r="G752" s="240"/>
      <c r="H752" s="132"/>
      <c r="I752" s="65"/>
      <c r="J752" s="306"/>
      <c r="K752" s="132"/>
      <c r="L752" s="65"/>
      <c r="M752" s="132"/>
    </row>
    <row r="753">
      <c r="A753" s="65"/>
      <c r="B753" s="132"/>
      <c r="D753" s="65"/>
      <c r="E753" s="174"/>
      <c r="F753" s="240"/>
      <c r="G753" s="240"/>
      <c r="H753" s="132"/>
      <c r="I753" s="65"/>
      <c r="J753" s="306"/>
      <c r="K753" s="132"/>
      <c r="L753" s="65"/>
      <c r="M753" s="132"/>
    </row>
    <row r="754">
      <c r="A754" s="65"/>
      <c r="B754" s="132"/>
      <c r="D754" s="65"/>
      <c r="E754" s="174"/>
      <c r="F754" s="240"/>
      <c r="G754" s="240"/>
      <c r="H754" s="132"/>
      <c r="I754" s="65"/>
      <c r="J754" s="306"/>
      <c r="K754" s="132"/>
      <c r="L754" s="65"/>
      <c r="M754" s="132"/>
    </row>
    <row r="755">
      <c r="A755" s="65"/>
      <c r="B755" s="132"/>
      <c r="D755" s="65"/>
      <c r="E755" s="174"/>
      <c r="F755" s="240"/>
      <c r="G755" s="240"/>
      <c r="H755" s="132"/>
      <c r="I755" s="65"/>
      <c r="J755" s="306"/>
      <c r="K755" s="132"/>
      <c r="L755" s="65"/>
      <c r="M755" s="132"/>
    </row>
    <row r="756">
      <c r="A756" s="65"/>
      <c r="B756" s="132"/>
      <c r="D756" s="65"/>
      <c r="E756" s="174"/>
      <c r="F756" s="240"/>
      <c r="G756" s="240"/>
      <c r="H756" s="132"/>
      <c r="I756" s="65"/>
      <c r="J756" s="306"/>
      <c r="K756" s="132"/>
      <c r="L756" s="65"/>
      <c r="M756" s="132"/>
    </row>
    <row r="757">
      <c r="A757" s="65"/>
      <c r="B757" s="132"/>
      <c r="D757" s="65"/>
      <c r="E757" s="174"/>
      <c r="F757" s="240"/>
      <c r="G757" s="240"/>
      <c r="H757" s="132"/>
      <c r="I757" s="65"/>
      <c r="J757" s="306"/>
      <c r="K757" s="132"/>
      <c r="L757" s="65"/>
      <c r="M757" s="132"/>
    </row>
    <row r="758">
      <c r="A758" s="65"/>
      <c r="B758" s="132"/>
      <c r="D758" s="65"/>
      <c r="E758" s="174"/>
      <c r="F758" s="240"/>
      <c r="G758" s="240"/>
      <c r="H758" s="132"/>
      <c r="I758" s="65"/>
      <c r="J758" s="306"/>
      <c r="K758" s="132"/>
      <c r="L758" s="65"/>
      <c r="M758" s="132"/>
    </row>
    <row r="759">
      <c r="A759" s="65"/>
      <c r="B759" s="132"/>
      <c r="D759" s="65"/>
      <c r="E759" s="174"/>
      <c r="F759" s="240"/>
      <c r="G759" s="240"/>
      <c r="H759" s="132"/>
      <c r="I759" s="65"/>
      <c r="J759" s="306"/>
      <c r="K759" s="132"/>
      <c r="L759" s="65"/>
      <c r="M759" s="132"/>
    </row>
    <row r="760">
      <c r="A760" s="65"/>
      <c r="B760" s="132"/>
      <c r="D760" s="65"/>
      <c r="E760" s="174"/>
      <c r="F760" s="240"/>
      <c r="G760" s="240"/>
      <c r="H760" s="132"/>
      <c r="I760" s="65"/>
      <c r="J760" s="306"/>
      <c r="K760" s="132"/>
      <c r="L760" s="65"/>
      <c r="M760" s="132"/>
    </row>
    <row r="761">
      <c r="A761" s="65"/>
      <c r="B761" s="132"/>
      <c r="D761" s="65"/>
      <c r="E761" s="174"/>
      <c r="F761" s="240"/>
      <c r="G761" s="240"/>
      <c r="H761" s="132"/>
      <c r="I761" s="65"/>
      <c r="J761" s="306"/>
      <c r="K761" s="132"/>
      <c r="L761" s="65"/>
      <c r="M761" s="132"/>
    </row>
    <row r="762">
      <c r="A762" s="65"/>
      <c r="B762" s="132"/>
      <c r="D762" s="65"/>
      <c r="E762" s="174"/>
      <c r="F762" s="240"/>
      <c r="G762" s="240"/>
      <c r="H762" s="132"/>
      <c r="I762" s="65"/>
      <c r="J762" s="306"/>
      <c r="K762" s="132"/>
      <c r="L762" s="65"/>
      <c r="M762" s="132"/>
    </row>
    <row r="763">
      <c r="A763" s="65"/>
      <c r="B763" s="132"/>
      <c r="D763" s="65"/>
      <c r="E763" s="174"/>
      <c r="F763" s="240"/>
      <c r="G763" s="240"/>
      <c r="H763" s="132"/>
      <c r="I763" s="65"/>
      <c r="J763" s="306"/>
      <c r="K763" s="132"/>
      <c r="L763" s="65"/>
      <c r="M763" s="132"/>
    </row>
    <row r="764">
      <c r="A764" s="65"/>
      <c r="B764" s="132"/>
      <c r="D764" s="65"/>
      <c r="E764" s="174"/>
      <c r="F764" s="240"/>
      <c r="G764" s="240"/>
      <c r="H764" s="132"/>
      <c r="I764" s="65"/>
      <c r="J764" s="306"/>
      <c r="K764" s="132"/>
      <c r="L764" s="65"/>
      <c r="M764" s="132"/>
    </row>
    <row r="765">
      <c r="A765" s="65"/>
      <c r="B765" s="132"/>
      <c r="D765" s="65"/>
      <c r="E765" s="174"/>
      <c r="F765" s="240"/>
      <c r="G765" s="240"/>
      <c r="H765" s="132"/>
      <c r="I765" s="65"/>
      <c r="J765" s="306"/>
      <c r="K765" s="132"/>
      <c r="L765" s="65"/>
      <c r="M765" s="132"/>
    </row>
    <row r="766">
      <c r="A766" s="65"/>
      <c r="B766" s="132"/>
      <c r="D766" s="65"/>
      <c r="E766" s="174"/>
      <c r="F766" s="240"/>
      <c r="G766" s="240"/>
      <c r="H766" s="132"/>
      <c r="I766" s="65"/>
      <c r="J766" s="306"/>
      <c r="K766" s="132"/>
      <c r="L766" s="65"/>
      <c r="M766" s="132"/>
    </row>
    <row r="767">
      <c r="A767" s="65"/>
      <c r="B767" s="132"/>
      <c r="D767" s="65"/>
      <c r="E767" s="174"/>
      <c r="F767" s="240"/>
      <c r="G767" s="240"/>
      <c r="H767" s="132"/>
      <c r="I767" s="65"/>
      <c r="J767" s="306"/>
      <c r="K767" s="132"/>
      <c r="L767" s="65"/>
      <c r="M767" s="132"/>
    </row>
    <row r="768">
      <c r="A768" s="65"/>
      <c r="B768" s="132"/>
      <c r="D768" s="65"/>
      <c r="E768" s="174"/>
      <c r="F768" s="240"/>
      <c r="G768" s="240"/>
      <c r="H768" s="132"/>
      <c r="I768" s="65"/>
      <c r="J768" s="306"/>
      <c r="K768" s="132"/>
      <c r="L768" s="65"/>
      <c r="M768" s="132"/>
    </row>
    <row r="769">
      <c r="A769" s="65"/>
      <c r="B769" s="132"/>
      <c r="D769" s="65"/>
      <c r="E769" s="174"/>
      <c r="F769" s="240"/>
      <c r="G769" s="240"/>
      <c r="H769" s="132"/>
      <c r="I769" s="65"/>
      <c r="J769" s="306"/>
      <c r="K769" s="132"/>
      <c r="L769" s="65"/>
      <c r="M769" s="132"/>
    </row>
    <row r="770">
      <c r="A770" s="65"/>
      <c r="B770" s="132"/>
      <c r="D770" s="65"/>
      <c r="E770" s="174"/>
      <c r="F770" s="240"/>
      <c r="G770" s="240"/>
      <c r="H770" s="132"/>
      <c r="I770" s="65"/>
      <c r="J770" s="306"/>
      <c r="K770" s="132"/>
      <c r="L770" s="65"/>
      <c r="M770" s="132"/>
    </row>
    <row r="771">
      <c r="A771" s="65"/>
      <c r="B771" s="132"/>
      <c r="D771" s="65"/>
      <c r="E771" s="174"/>
      <c r="F771" s="240"/>
      <c r="G771" s="240"/>
      <c r="H771" s="132"/>
      <c r="I771" s="65"/>
      <c r="J771" s="306"/>
      <c r="K771" s="132"/>
      <c r="L771" s="65"/>
      <c r="M771" s="132"/>
    </row>
    <row r="772">
      <c r="A772" s="65"/>
      <c r="B772" s="132"/>
      <c r="D772" s="65"/>
      <c r="E772" s="174"/>
      <c r="F772" s="240"/>
      <c r="G772" s="240"/>
      <c r="H772" s="132"/>
      <c r="I772" s="65"/>
      <c r="J772" s="306"/>
      <c r="K772" s="132"/>
      <c r="L772" s="65"/>
      <c r="M772" s="132"/>
    </row>
    <row r="773">
      <c r="A773" s="65"/>
      <c r="B773" s="132"/>
      <c r="D773" s="65"/>
      <c r="E773" s="174"/>
      <c r="F773" s="240"/>
      <c r="G773" s="240"/>
      <c r="H773" s="132"/>
      <c r="I773" s="65"/>
      <c r="J773" s="306"/>
      <c r="K773" s="132"/>
      <c r="L773" s="65"/>
      <c r="M773" s="132"/>
    </row>
    <row r="774">
      <c r="A774" s="65"/>
      <c r="B774" s="132"/>
      <c r="D774" s="65"/>
      <c r="E774" s="174"/>
      <c r="F774" s="240"/>
      <c r="G774" s="240"/>
      <c r="H774" s="132"/>
      <c r="I774" s="65"/>
      <c r="J774" s="306"/>
      <c r="K774" s="132"/>
      <c r="L774" s="65"/>
      <c r="M774" s="132"/>
    </row>
    <row r="775">
      <c r="A775" s="65"/>
      <c r="B775" s="132"/>
      <c r="D775" s="65"/>
      <c r="E775" s="174"/>
      <c r="F775" s="240"/>
      <c r="G775" s="240"/>
      <c r="H775" s="132"/>
      <c r="I775" s="65"/>
      <c r="J775" s="306"/>
      <c r="K775" s="132"/>
      <c r="L775" s="65"/>
      <c r="M775" s="132"/>
    </row>
    <row r="776">
      <c r="A776" s="65"/>
      <c r="B776" s="132"/>
      <c r="D776" s="65"/>
      <c r="E776" s="174"/>
      <c r="F776" s="240"/>
      <c r="G776" s="240"/>
      <c r="H776" s="132"/>
      <c r="I776" s="65"/>
      <c r="J776" s="306"/>
      <c r="K776" s="132"/>
      <c r="L776" s="65"/>
      <c r="M776" s="132"/>
    </row>
    <row r="777">
      <c r="A777" s="65"/>
      <c r="B777" s="132"/>
      <c r="D777" s="65"/>
      <c r="E777" s="174"/>
      <c r="F777" s="240"/>
      <c r="G777" s="240"/>
      <c r="H777" s="132"/>
      <c r="I777" s="65"/>
      <c r="J777" s="306"/>
      <c r="K777" s="132"/>
      <c r="L777" s="65"/>
      <c r="M777" s="132"/>
    </row>
    <row r="778">
      <c r="A778" s="65"/>
      <c r="B778" s="132"/>
      <c r="D778" s="65"/>
      <c r="E778" s="174"/>
      <c r="F778" s="240"/>
      <c r="G778" s="240"/>
      <c r="H778" s="132"/>
      <c r="I778" s="65"/>
      <c r="J778" s="306"/>
      <c r="K778" s="132"/>
      <c r="L778" s="65"/>
      <c r="M778" s="132"/>
    </row>
    <row r="779">
      <c r="A779" s="65"/>
      <c r="B779" s="132"/>
      <c r="D779" s="65"/>
      <c r="E779" s="174"/>
      <c r="F779" s="240"/>
      <c r="G779" s="240"/>
      <c r="H779" s="132"/>
      <c r="I779" s="65"/>
      <c r="J779" s="306"/>
      <c r="K779" s="132"/>
      <c r="L779" s="65"/>
      <c r="M779" s="132"/>
    </row>
    <row r="780">
      <c r="A780" s="65"/>
      <c r="B780" s="132"/>
      <c r="D780" s="65"/>
      <c r="E780" s="174"/>
      <c r="F780" s="240"/>
      <c r="G780" s="240"/>
      <c r="H780" s="132"/>
      <c r="I780" s="65"/>
      <c r="J780" s="306"/>
      <c r="K780" s="132"/>
      <c r="L780" s="65"/>
      <c r="M780" s="132"/>
    </row>
    <row r="781">
      <c r="A781" s="65"/>
      <c r="B781" s="132"/>
      <c r="D781" s="65"/>
      <c r="E781" s="174"/>
      <c r="F781" s="240"/>
      <c r="G781" s="240"/>
      <c r="H781" s="132"/>
      <c r="I781" s="65"/>
      <c r="J781" s="306"/>
      <c r="K781" s="132"/>
      <c r="L781" s="65"/>
      <c r="M781" s="132"/>
    </row>
    <row r="782">
      <c r="A782" s="65"/>
      <c r="B782" s="132"/>
      <c r="D782" s="65"/>
      <c r="E782" s="174"/>
      <c r="F782" s="240"/>
      <c r="G782" s="240"/>
      <c r="H782" s="132"/>
      <c r="I782" s="65"/>
      <c r="J782" s="306"/>
      <c r="K782" s="132"/>
      <c r="L782" s="65"/>
      <c r="M782" s="132"/>
    </row>
    <row r="783">
      <c r="A783" s="65"/>
      <c r="B783" s="132"/>
      <c r="D783" s="65"/>
      <c r="E783" s="174"/>
      <c r="F783" s="240"/>
      <c r="G783" s="240"/>
      <c r="H783" s="132"/>
      <c r="I783" s="65"/>
      <c r="J783" s="306"/>
      <c r="K783" s="132"/>
      <c r="L783" s="65"/>
      <c r="M783" s="132"/>
    </row>
    <row r="784">
      <c r="A784" s="65"/>
      <c r="B784" s="132"/>
      <c r="D784" s="65"/>
      <c r="E784" s="174"/>
      <c r="F784" s="240"/>
      <c r="G784" s="240"/>
      <c r="H784" s="132"/>
      <c r="I784" s="65"/>
      <c r="J784" s="306"/>
      <c r="K784" s="132"/>
      <c r="L784" s="65"/>
      <c r="M784" s="132"/>
    </row>
    <row r="785">
      <c r="A785" s="65"/>
      <c r="B785" s="132"/>
      <c r="D785" s="65"/>
      <c r="E785" s="174"/>
      <c r="F785" s="240"/>
      <c r="G785" s="240"/>
      <c r="H785" s="132"/>
      <c r="I785" s="65"/>
      <c r="J785" s="306"/>
      <c r="K785" s="132"/>
      <c r="L785" s="65"/>
      <c r="M785" s="132"/>
    </row>
    <row r="786">
      <c r="A786" s="65"/>
      <c r="B786" s="132"/>
      <c r="D786" s="65"/>
      <c r="E786" s="174"/>
      <c r="F786" s="240"/>
      <c r="G786" s="240"/>
      <c r="H786" s="132"/>
      <c r="I786" s="65"/>
      <c r="J786" s="306"/>
      <c r="K786" s="132"/>
      <c r="L786" s="65"/>
      <c r="M786" s="132"/>
    </row>
    <row r="787">
      <c r="A787" s="65"/>
      <c r="B787" s="132"/>
      <c r="D787" s="65"/>
      <c r="E787" s="174"/>
      <c r="F787" s="240"/>
      <c r="G787" s="240"/>
      <c r="H787" s="132"/>
      <c r="I787" s="65"/>
      <c r="J787" s="306"/>
      <c r="K787" s="132"/>
      <c r="L787" s="65"/>
      <c r="M787" s="132"/>
    </row>
    <row r="788">
      <c r="A788" s="65"/>
      <c r="B788" s="132"/>
      <c r="D788" s="65"/>
      <c r="E788" s="174"/>
      <c r="F788" s="240"/>
      <c r="G788" s="240"/>
      <c r="H788" s="132"/>
      <c r="I788" s="65"/>
      <c r="J788" s="306"/>
      <c r="K788" s="132"/>
      <c r="L788" s="65"/>
      <c r="M788" s="132"/>
    </row>
    <row r="789">
      <c r="A789" s="65"/>
      <c r="B789" s="132"/>
      <c r="D789" s="65"/>
      <c r="E789" s="174"/>
      <c r="F789" s="240"/>
      <c r="G789" s="240"/>
      <c r="H789" s="132"/>
      <c r="I789" s="65"/>
      <c r="J789" s="306"/>
      <c r="K789" s="132"/>
      <c r="L789" s="65"/>
      <c r="M789" s="132"/>
    </row>
    <row r="790">
      <c r="A790" s="65"/>
      <c r="B790" s="132"/>
      <c r="D790" s="65"/>
      <c r="E790" s="174"/>
      <c r="F790" s="240"/>
      <c r="G790" s="240"/>
      <c r="H790" s="132"/>
      <c r="I790" s="65"/>
      <c r="J790" s="306"/>
      <c r="K790" s="132"/>
      <c r="L790" s="65"/>
      <c r="M790" s="132"/>
    </row>
    <row r="791">
      <c r="A791" s="65"/>
      <c r="B791" s="132"/>
      <c r="D791" s="65"/>
      <c r="E791" s="174"/>
      <c r="F791" s="240"/>
      <c r="G791" s="240"/>
      <c r="H791" s="132"/>
      <c r="I791" s="65"/>
      <c r="J791" s="306"/>
      <c r="K791" s="132"/>
      <c r="L791" s="65"/>
      <c r="M791" s="132"/>
    </row>
    <row r="792">
      <c r="A792" s="65"/>
      <c r="B792" s="132"/>
      <c r="D792" s="65"/>
      <c r="E792" s="174"/>
      <c r="F792" s="240"/>
      <c r="G792" s="240"/>
      <c r="H792" s="132"/>
      <c r="I792" s="65"/>
      <c r="J792" s="306"/>
      <c r="K792" s="132"/>
      <c r="L792" s="65"/>
      <c r="M792" s="132"/>
    </row>
    <row r="793">
      <c r="A793" s="65"/>
      <c r="B793" s="132"/>
      <c r="D793" s="65"/>
      <c r="E793" s="174"/>
      <c r="F793" s="240"/>
      <c r="G793" s="240"/>
      <c r="H793" s="132"/>
      <c r="I793" s="65"/>
      <c r="J793" s="306"/>
      <c r="K793" s="132"/>
      <c r="L793" s="65"/>
      <c r="M793" s="132"/>
    </row>
    <row r="794">
      <c r="A794" s="65"/>
      <c r="B794" s="132"/>
      <c r="D794" s="65"/>
      <c r="E794" s="174"/>
      <c r="F794" s="240"/>
      <c r="G794" s="240"/>
      <c r="H794" s="132"/>
      <c r="I794" s="65"/>
      <c r="J794" s="306"/>
      <c r="K794" s="132"/>
      <c r="L794" s="65"/>
      <c r="M794" s="132"/>
    </row>
    <row r="795">
      <c r="A795" s="65"/>
      <c r="B795" s="132"/>
      <c r="D795" s="65"/>
      <c r="E795" s="174"/>
      <c r="F795" s="240"/>
      <c r="G795" s="240"/>
      <c r="H795" s="132"/>
      <c r="I795" s="65"/>
      <c r="J795" s="306"/>
      <c r="K795" s="132"/>
      <c r="L795" s="65"/>
      <c r="M795" s="132"/>
    </row>
    <row r="796">
      <c r="A796" s="65"/>
      <c r="B796" s="132"/>
      <c r="D796" s="65"/>
      <c r="E796" s="174"/>
      <c r="F796" s="240"/>
      <c r="G796" s="240"/>
      <c r="H796" s="132"/>
      <c r="I796" s="65"/>
      <c r="J796" s="306"/>
      <c r="K796" s="132"/>
      <c r="L796" s="65"/>
      <c r="M796" s="132"/>
    </row>
    <row r="797">
      <c r="A797" s="65"/>
      <c r="B797" s="132"/>
      <c r="D797" s="65"/>
      <c r="E797" s="174"/>
      <c r="F797" s="240"/>
      <c r="G797" s="240"/>
      <c r="H797" s="132"/>
      <c r="I797" s="65"/>
      <c r="J797" s="306"/>
      <c r="K797" s="132"/>
      <c r="L797" s="65"/>
      <c r="M797" s="132"/>
    </row>
    <row r="798">
      <c r="A798" s="65"/>
      <c r="B798" s="132"/>
      <c r="D798" s="65"/>
      <c r="E798" s="174"/>
      <c r="F798" s="240"/>
      <c r="G798" s="240"/>
      <c r="H798" s="132"/>
      <c r="I798" s="65"/>
      <c r="J798" s="306"/>
      <c r="K798" s="132"/>
      <c r="L798" s="65"/>
      <c r="M798" s="132"/>
    </row>
    <row r="799">
      <c r="A799" s="65"/>
      <c r="B799" s="132"/>
      <c r="D799" s="65"/>
      <c r="E799" s="174"/>
      <c r="F799" s="240"/>
      <c r="G799" s="240"/>
      <c r="H799" s="132"/>
      <c r="I799" s="65"/>
      <c r="J799" s="306"/>
      <c r="K799" s="132"/>
      <c r="L799" s="65"/>
      <c r="M799" s="132"/>
    </row>
    <row r="800">
      <c r="A800" s="65"/>
      <c r="B800" s="132"/>
      <c r="D800" s="65"/>
      <c r="E800" s="174"/>
      <c r="F800" s="240"/>
      <c r="G800" s="240"/>
      <c r="H800" s="132"/>
      <c r="I800" s="65"/>
      <c r="J800" s="306"/>
      <c r="K800" s="132"/>
      <c r="L800" s="65"/>
      <c r="M800" s="132"/>
    </row>
    <row r="801">
      <c r="A801" s="65"/>
      <c r="B801" s="132"/>
      <c r="D801" s="65"/>
      <c r="E801" s="174"/>
      <c r="F801" s="240"/>
      <c r="G801" s="240"/>
      <c r="H801" s="132"/>
      <c r="I801" s="65"/>
      <c r="J801" s="306"/>
      <c r="K801" s="132"/>
      <c r="L801" s="65"/>
      <c r="M801" s="132"/>
    </row>
    <row r="802">
      <c r="A802" s="65"/>
      <c r="B802" s="132"/>
      <c r="D802" s="65"/>
      <c r="E802" s="174"/>
      <c r="F802" s="240"/>
      <c r="G802" s="240"/>
      <c r="H802" s="132"/>
      <c r="I802" s="65"/>
      <c r="J802" s="306"/>
      <c r="K802" s="132"/>
      <c r="L802" s="65"/>
      <c r="M802" s="132"/>
    </row>
    <row r="803">
      <c r="A803" s="65"/>
      <c r="B803" s="132"/>
      <c r="D803" s="65"/>
      <c r="E803" s="174"/>
      <c r="F803" s="240"/>
      <c r="G803" s="240"/>
      <c r="H803" s="132"/>
      <c r="I803" s="65"/>
      <c r="J803" s="306"/>
      <c r="K803" s="132"/>
      <c r="L803" s="65"/>
      <c r="M803" s="132"/>
    </row>
    <row r="804">
      <c r="A804" s="65"/>
      <c r="B804" s="132"/>
      <c r="D804" s="65"/>
      <c r="E804" s="174"/>
      <c r="F804" s="240"/>
      <c r="G804" s="240"/>
      <c r="H804" s="132"/>
      <c r="I804" s="65"/>
      <c r="J804" s="306"/>
      <c r="K804" s="132"/>
      <c r="L804" s="65"/>
      <c r="M804" s="132"/>
    </row>
    <row r="805">
      <c r="A805" s="65"/>
      <c r="B805" s="132"/>
      <c r="D805" s="65"/>
      <c r="E805" s="174"/>
      <c r="F805" s="240"/>
      <c r="G805" s="240"/>
      <c r="H805" s="132"/>
      <c r="I805" s="65"/>
      <c r="J805" s="306"/>
      <c r="K805" s="132"/>
      <c r="L805" s="65"/>
      <c r="M805" s="132"/>
    </row>
    <row r="806">
      <c r="A806" s="65"/>
      <c r="B806" s="132"/>
      <c r="D806" s="65"/>
      <c r="E806" s="174"/>
      <c r="F806" s="240"/>
      <c r="G806" s="240"/>
      <c r="H806" s="132"/>
      <c r="I806" s="65"/>
      <c r="J806" s="306"/>
      <c r="K806" s="132"/>
      <c r="L806" s="65"/>
      <c r="M806" s="132"/>
    </row>
    <row r="807">
      <c r="A807" s="65"/>
      <c r="B807" s="132"/>
      <c r="D807" s="65"/>
      <c r="E807" s="174"/>
      <c r="F807" s="240"/>
      <c r="G807" s="240"/>
      <c r="H807" s="132"/>
      <c r="I807" s="65"/>
      <c r="J807" s="306"/>
      <c r="K807" s="132"/>
      <c r="L807" s="65"/>
      <c r="M807" s="132"/>
    </row>
    <row r="808">
      <c r="A808" s="65"/>
      <c r="B808" s="132"/>
      <c r="D808" s="65"/>
      <c r="E808" s="174"/>
      <c r="F808" s="240"/>
      <c r="G808" s="240"/>
      <c r="H808" s="132"/>
      <c r="I808" s="65"/>
      <c r="J808" s="306"/>
      <c r="K808" s="132"/>
      <c r="L808" s="65"/>
      <c r="M808" s="132"/>
    </row>
    <row r="809">
      <c r="A809" s="65"/>
      <c r="B809" s="132"/>
      <c r="D809" s="65"/>
      <c r="E809" s="174"/>
      <c r="F809" s="240"/>
      <c r="G809" s="240"/>
      <c r="H809" s="132"/>
      <c r="I809" s="65"/>
      <c r="J809" s="306"/>
      <c r="K809" s="132"/>
      <c r="L809" s="65"/>
      <c r="M809" s="132"/>
    </row>
    <row r="810">
      <c r="A810" s="65"/>
      <c r="B810" s="132"/>
      <c r="D810" s="65"/>
      <c r="E810" s="174"/>
      <c r="F810" s="240"/>
      <c r="G810" s="240"/>
      <c r="H810" s="132"/>
      <c r="I810" s="65"/>
      <c r="J810" s="306"/>
      <c r="K810" s="132"/>
      <c r="L810" s="65"/>
      <c r="M810" s="132"/>
    </row>
    <row r="811">
      <c r="A811" s="65"/>
      <c r="B811" s="132"/>
      <c r="D811" s="65"/>
      <c r="E811" s="174"/>
      <c r="F811" s="240"/>
      <c r="G811" s="240"/>
      <c r="H811" s="132"/>
      <c r="I811" s="65"/>
      <c r="J811" s="306"/>
      <c r="K811" s="132"/>
      <c r="L811" s="65"/>
      <c r="M811" s="132"/>
    </row>
    <row r="812">
      <c r="A812" s="65"/>
      <c r="B812" s="132"/>
      <c r="D812" s="65"/>
      <c r="E812" s="174"/>
      <c r="F812" s="240"/>
      <c r="G812" s="240"/>
      <c r="H812" s="132"/>
      <c r="I812" s="65"/>
      <c r="J812" s="306"/>
      <c r="K812" s="132"/>
      <c r="L812" s="65"/>
      <c r="M812" s="132"/>
    </row>
    <row r="813">
      <c r="A813" s="65"/>
      <c r="B813" s="132"/>
      <c r="D813" s="65"/>
      <c r="E813" s="174"/>
      <c r="F813" s="240"/>
      <c r="G813" s="240"/>
      <c r="H813" s="132"/>
      <c r="I813" s="65"/>
      <c r="J813" s="306"/>
      <c r="K813" s="132"/>
      <c r="L813" s="65"/>
      <c r="M813" s="132"/>
    </row>
    <row r="814">
      <c r="A814" s="65"/>
      <c r="B814" s="132"/>
      <c r="D814" s="65"/>
      <c r="E814" s="174"/>
      <c r="F814" s="240"/>
      <c r="G814" s="240"/>
      <c r="H814" s="132"/>
      <c r="I814" s="65"/>
      <c r="J814" s="306"/>
      <c r="K814" s="132"/>
      <c r="L814" s="65"/>
      <c r="M814" s="132"/>
    </row>
    <row r="815">
      <c r="A815" s="65"/>
      <c r="B815" s="132"/>
      <c r="D815" s="65"/>
      <c r="E815" s="174"/>
      <c r="F815" s="240"/>
      <c r="G815" s="240"/>
      <c r="H815" s="132"/>
      <c r="I815" s="65"/>
      <c r="J815" s="306"/>
      <c r="K815" s="132"/>
      <c r="L815" s="65"/>
      <c r="M815" s="132"/>
    </row>
    <row r="816">
      <c r="A816" s="65"/>
      <c r="B816" s="132"/>
      <c r="D816" s="65"/>
      <c r="E816" s="174"/>
      <c r="F816" s="240"/>
      <c r="G816" s="240"/>
      <c r="H816" s="132"/>
      <c r="I816" s="65"/>
      <c r="J816" s="306"/>
      <c r="K816" s="132"/>
      <c r="L816" s="65"/>
      <c r="M816" s="132"/>
    </row>
    <row r="817">
      <c r="A817" s="65"/>
      <c r="B817" s="132"/>
      <c r="D817" s="65"/>
      <c r="E817" s="174"/>
      <c r="F817" s="240"/>
      <c r="G817" s="240"/>
      <c r="H817" s="132"/>
      <c r="I817" s="65"/>
      <c r="J817" s="306"/>
      <c r="K817" s="132"/>
      <c r="L817" s="65"/>
      <c r="M817" s="132"/>
    </row>
    <row r="818">
      <c r="A818" s="65"/>
      <c r="B818" s="132"/>
      <c r="D818" s="65"/>
      <c r="E818" s="174"/>
      <c r="F818" s="240"/>
      <c r="G818" s="240"/>
      <c r="H818" s="132"/>
      <c r="I818" s="65"/>
      <c r="J818" s="306"/>
      <c r="K818" s="132"/>
      <c r="L818" s="65"/>
      <c r="M818" s="132"/>
    </row>
    <row r="819">
      <c r="A819" s="65"/>
      <c r="B819" s="132"/>
      <c r="D819" s="65"/>
      <c r="E819" s="174"/>
      <c r="F819" s="240"/>
      <c r="G819" s="240"/>
      <c r="H819" s="132"/>
      <c r="I819" s="65"/>
      <c r="J819" s="306"/>
      <c r="K819" s="132"/>
      <c r="L819" s="65"/>
      <c r="M819" s="132"/>
    </row>
    <row r="820">
      <c r="A820" s="65"/>
      <c r="B820" s="132"/>
      <c r="D820" s="65"/>
      <c r="E820" s="174"/>
      <c r="F820" s="240"/>
      <c r="G820" s="240"/>
      <c r="H820" s="132"/>
      <c r="I820" s="65"/>
      <c r="J820" s="306"/>
      <c r="K820" s="132"/>
      <c r="L820" s="65"/>
      <c r="M820" s="132"/>
    </row>
    <row r="821">
      <c r="A821" s="65"/>
      <c r="B821" s="132"/>
      <c r="D821" s="65"/>
      <c r="E821" s="174"/>
      <c r="F821" s="240"/>
      <c r="G821" s="240"/>
      <c r="H821" s="132"/>
      <c r="I821" s="65"/>
      <c r="J821" s="306"/>
      <c r="K821" s="132"/>
      <c r="L821" s="65"/>
      <c r="M821" s="132"/>
    </row>
    <row r="822">
      <c r="A822" s="65"/>
      <c r="B822" s="132"/>
      <c r="D822" s="65"/>
      <c r="E822" s="174"/>
      <c r="F822" s="240"/>
      <c r="G822" s="240"/>
      <c r="H822" s="132"/>
      <c r="I822" s="65"/>
      <c r="J822" s="306"/>
      <c r="K822" s="132"/>
      <c r="L822" s="65"/>
      <c r="M822" s="132"/>
    </row>
    <row r="823">
      <c r="A823" s="65"/>
      <c r="B823" s="132"/>
      <c r="D823" s="65"/>
      <c r="E823" s="174"/>
      <c r="F823" s="240"/>
      <c r="G823" s="240"/>
      <c r="H823" s="132"/>
      <c r="I823" s="65"/>
      <c r="J823" s="306"/>
      <c r="K823" s="132"/>
      <c r="L823" s="65"/>
      <c r="M823" s="132"/>
    </row>
    <row r="824">
      <c r="A824" s="65"/>
      <c r="B824" s="132"/>
      <c r="D824" s="65"/>
      <c r="E824" s="174"/>
      <c r="F824" s="240"/>
      <c r="G824" s="240"/>
      <c r="H824" s="132"/>
      <c r="I824" s="65"/>
      <c r="J824" s="306"/>
      <c r="K824" s="132"/>
      <c r="L824" s="65"/>
      <c r="M824" s="132"/>
    </row>
    <row r="825">
      <c r="A825" s="65"/>
      <c r="B825" s="132"/>
      <c r="D825" s="65"/>
      <c r="E825" s="174"/>
      <c r="F825" s="240"/>
      <c r="G825" s="240"/>
      <c r="H825" s="132"/>
      <c r="I825" s="65"/>
      <c r="J825" s="306"/>
      <c r="K825" s="132"/>
      <c r="L825" s="65"/>
      <c r="M825" s="132"/>
    </row>
    <row r="826">
      <c r="A826" s="65"/>
      <c r="B826" s="132"/>
      <c r="D826" s="65"/>
      <c r="E826" s="174"/>
      <c r="F826" s="240"/>
      <c r="G826" s="240"/>
      <c r="H826" s="132"/>
      <c r="I826" s="65"/>
      <c r="J826" s="306"/>
      <c r="K826" s="132"/>
      <c r="L826" s="65"/>
      <c r="M826" s="132"/>
    </row>
    <row r="827">
      <c r="A827" s="65"/>
      <c r="B827" s="132"/>
      <c r="D827" s="65"/>
      <c r="E827" s="174"/>
      <c r="F827" s="240"/>
      <c r="G827" s="240"/>
      <c r="H827" s="132"/>
      <c r="I827" s="65"/>
      <c r="J827" s="306"/>
      <c r="K827" s="132"/>
      <c r="L827" s="65"/>
      <c r="M827" s="132"/>
    </row>
    <row r="828">
      <c r="A828" s="65"/>
      <c r="B828" s="132"/>
      <c r="D828" s="65"/>
      <c r="E828" s="174"/>
      <c r="F828" s="240"/>
      <c r="G828" s="240"/>
      <c r="H828" s="132"/>
      <c r="I828" s="65"/>
      <c r="J828" s="306"/>
      <c r="K828" s="132"/>
      <c r="L828" s="65"/>
      <c r="M828" s="132"/>
    </row>
    <row r="829">
      <c r="A829" s="65"/>
      <c r="B829" s="132"/>
      <c r="D829" s="65"/>
      <c r="E829" s="174"/>
      <c r="F829" s="240"/>
      <c r="G829" s="240"/>
      <c r="H829" s="132"/>
      <c r="I829" s="65"/>
      <c r="J829" s="306"/>
      <c r="K829" s="132"/>
      <c r="L829" s="65"/>
      <c r="M829" s="132"/>
    </row>
    <row r="830">
      <c r="A830" s="65"/>
      <c r="B830" s="132"/>
      <c r="D830" s="65"/>
      <c r="E830" s="174"/>
      <c r="F830" s="240"/>
      <c r="G830" s="240"/>
      <c r="H830" s="132"/>
      <c r="I830" s="65"/>
      <c r="J830" s="306"/>
      <c r="K830" s="132"/>
      <c r="L830" s="65"/>
      <c r="M830" s="132"/>
    </row>
    <row r="831">
      <c r="A831" s="65"/>
      <c r="B831" s="132"/>
      <c r="D831" s="65"/>
      <c r="E831" s="174"/>
      <c r="F831" s="240"/>
      <c r="G831" s="240"/>
      <c r="H831" s="132"/>
      <c r="I831" s="65"/>
      <c r="J831" s="306"/>
      <c r="K831" s="132"/>
      <c r="L831" s="65"/>
      <c r="M831" s="132"/>
    </row>
    <row r="832">
      <c r="A832" s="65"/>
      <c r="B832" s="132"/>
      <c r="D832" s="65"/>
      <c r="E832" s="174"/>
      <c r="F832" s="240"/>
      <c r="G832" s="240"/>
      <c r="H832" s="132"/>
      <c r="I832" s="65"/>
      <c r="J832" s="306"/>
      <c r="K832" s="132"/>
      <c r="L832" s="65"/>
      <c r="M832" s="132"/>
    </row>
    <row r="833">
      <c r="A833" s="65"/>
      <c r="B833" s="132"/>
      <c r="D833" s="65"/>
      <c r="E833" s="174"/>
      <c r="F833" s="240"/>
      <c r="G833" s="240"/>
      <c r="H833" s="132"/>
      <c r="I833" s="65"/>
      <c r="J833" s="306"/>
      <c r="K833" s="132"/>
      <c r="L833" s="65"/>
      <c r="M833" s="132"/>
    </row>
    <row r="834">
      <c r="A834" s="65"/>
      <c r="B834" s="132"/>
      <c r="D834" s="65"/>
      <c r="E834" s="174"/>
      <c r="F834" s="240"/>
      <c r="G834" s="240"/>
      <c r="H834" s="132"/>
      <c r="I834" s="65"/>
      <c r="J834" s="306"/>
      <c r="K834" s="132"/>
      <c r="L834" s="65"/>
      <c r="M834" s="132"/>
    </row>
    <row r="835">
      <c r="A835" s="65"/>
      <c r="B835" s="132"/>
      <c r="D835" s="65"/>
      <c r="E835" s="174"/>
      <c r="F835" s="240"/>
      <c r="G835" s="240"/>
      <c r="H835" s="132"/>
      <c r="I835" s="65"/>
      <c r="J835" s="306"/>
      <c r="K835" s="132"/>
      <c r="L835" s="65"/>
      <c r="M835" s="132"/>
    </row>
    <row r="836">
      <c r="A836" s="65"/>
      <c r="B836" s="132"/>
      <c r="D836" s="65"/>
      <c r="E836" s="174"/>
      <c r="F836" s="240"/>
      <c r="G836" s="240"/>
      <c r="H836" s="132"/>
      <c r="I836" s="65"/>
      <c r="J836" s="306"/>
      <c r="K836" s="132"/>
      <c r="L836" s="65"/>
      <c r="M836" s="132"/>
    </row>
    <row r="837">
      <c r="A837" s="65"/>
      <c r="B837" s="132"/>
      <c r="D837" s="65"/>
      <c r="E837" s="174"/>
      <c r="F837" s="240"/>
      <c r="G837" s="240"/>
      <c r="H837" s="132"/>
      <c r="I837" s="65"/>
      <c r="J837" s="306"/>
      <c r="K837" s="132"/>
      <c r="L837" s="65"/>
      <c r="M837" s="132"/>
    </row>
    <row r="838">
      <c r="A838" s="65"/>
      <c r="B838" s="132"/>
      <c r="D838" s="65"/>
      <c r="E838" s="174"/>
      <c r="F838" s="240"/>
      <c r="G838" s="240"/>
      <c r="H838" s="132"/>
      <c r="I838" s="65"/>
      <c r="J838" s="306"/>
      <c r="K838" s="132"/>
      <c r="L838" s="65"/>
      <c r="M838" s="132"/>
    </row>
    <row r="839">
      <c r="A839" s="65"/>
      <c r="B839" s="132"/>
      <c r="D839" s="65"/>
      <c r="E839" s="174"/>
      <c r="F839" s="240"/>
      <c r="G839" s="240"/>
      <c r="H839" s="132"/>
      <c r="I839" s="65"/>
      <c r="J839" s="306"/>
      <c r="K839" s="132"/>
      <c r="L839" s="65"/>
      <c r="M839" s="132"/>
    </row>
    <row r="840">
      <c r="A840" s="65"/>
      <c r="B840" s="132"/>
      <c r="D840" s="65"/>
      <c r="E840" s="174"/>
      <c r="F840" s="240"/>
      <c r="G840" s="240"/>
      <c r="H840" s="132"/>
      <c r="I840" s="65"/>
      <c r="J840" s="306"/>
      <c r="K840" s="132"/>
      <c r="L840" s="65"/>
      <c r="M840" s="132"/>
    </row>
    <row r="841">
      <c r="A841" s="65"/>
      <c r="B841" s="132"/>
      <c r="D841" s="65"/>
      <c r="E841" s="174"/>
      <c r="F841" s="240"/>
      <c r="G841" s="240"/>
      <c r="H841" s="132"/>
      <c r="I841" s="65"/>
      <c r="J841" s="306"/>
      <c r="K841" s="132"/>
      <c r="L841" s="65"/>
      <c r="M841" s="132"/>
    </row>
    <row r="842">
      <c r="A842" s="65"/>
      <c r="B842" s="132"/>
      <c r="D842" s="65"/>
      <c r="E842" s="174"/>
      <c r="F842" s="240"/>
      <c r="G842" s="240"/>
      <c r="H842" s="132"/>
      <c r="I842" s="65"/>
      <c r="J842" s="306"/>
      <c r="K842" s="132"/>
      <c r="L842" s="65"/>
      <c r="M842" s="132"/>
    </row>
    <row r="843">
      <c r="A843" s="65"/>
      <c r="B843" s="132"/>
      <c r="D843" s="65"/>
      <c r="E843" s="174"/>
      <c r="F843" s="240"/>
      <c r="G843" s="240"/>
      <c r="H843" s="132"/>
      <c r="I843" s="65"/>
      <c r="J843" s="306"/>
      <c r="K843" s="132"/>
      <c r="L843" s="65"/>
      <c r="M843" s="132"/>
    </row>
    <row r="844">
      <c r="A844" s="65"/>
      <c r="B844" s="132"/>
      <c r="D844" s="65"/>
      <c r="E844" s="174"/>
      <c r="F844" s="240"/>
      <c r="G844" s="240"/>
      <c r="H844" s="132"/>
      <c r="I844" s="65"/>
      <c r="J844" s="306"/>
      <c r="K844" s="132"/>
      <c r="L844" s="65"/>
      <c r="M844" s="132"/>
    </row>
    <row r="845">
      <c r="A845" s="65"/>
      <c r="B845" s="132"/>
      <c r="D845" s="65"/>
      <c r="E845" s="174"/>
      <c r="F845" s="240"/>
      <c r="G845" s="240"/>
      <c r="H845" s="132"/>
      <c r="I845" s="65"/>
      <c r="J845" s="306"/>
      <c r="K845" s="132"/>
      <c r="L845" s="65"/>
      <c r="M845" s="132"/>
    </row>
    <row r="846">
      <c r="A846" s="65"/>
      <c r="B846" s="132"/>
      <c r="D846" s="65"/>
      <c r="E846" s="174"/>
      <c r="F846" s="240"/>
      <c r="G846" s="240"/>
      <c r="H846" s="132"/>
      <c r="I846" s="65"/>
      <c r="J846" s="306"/>
      <c r="K846" s="132"/>
      <c r="L846" s="65"/>
      <c r="M846" s="132"/>
    </row>
    <row r="847">
      <c r="A847" s="65"/>
      <c r="B847" s="132"/>
      <c r="D847" s="65"/>
      <c r="E847" s="174"/>
      <c r="F847" s="240"/>
      <c r="G847" s="240"/>
      <c r="H847" s="132"/>
      <c r="I847" s="65"/>
      <c r="J847" s="306"/>
      <c r="K847" s="132"/>
      <c r="L847" s="65"/>
      <c r="M847" s="132"/>
    </row>
    <row r="848">
      <c r="A848" s="65"/>
      <c r="B848" s="132"/>
      <c r="D848" s="65"/>
      <c r="E848" s="174"/>
      <c r="F848" s="240"/>
      <c r="G848" s="240"/>
      <c r="H848" s="132"/>
      <c r="I848" s="65"/>
      <c r="J848" s="306"/>
      <c r="K848" s="132"/>
      <c r="L848" s="65"/>
      <c r="M848" s="132"/>
    </row>
    <row r="849">
      <c r="A849" s="65"/>
      <c r="B849" s="132"/>
      <c r="D849" s="65"/>
      <c r="E849" s="174"/>
      <c r="F849" s="240"/>
      <c r="G849" s="240"/>
      <c r="H849" s="132"/>
      <c r="I849" s="65"/>
      <c r="J849" s="306"/>
      <c r="K849" s="132"/>
      <c r="L849" s="65"/>
      <c r="M849" s="132"/>
    </row>
    <row r="850">
      <c r="A850" s="65"/>
      <c r="B850" s="132"/>
      <c r="D850" s="65"/>
      <c r="E850" s="174"/>
      <c r="F850" s="240"/>
      <c r="G850" s="240"/>
      <c r="H850" s="132"/>
      <c r="I850" s="65"/>
      <c r="J850" s="306"/>
      <c r="K850" s="132"/>
      <c r="L850" s="65"/>
      <c r="M850" s="132"/>
    </row>
    <row r="851">
      <c r="A851" s="65"/>
      <c r="B851" s="132"/>
      <c r="D851" s="65"/>
      <c r="E851" s="174"/>
      <c r="F851" s="240"/>
      <c r="G851" s="240"/>
      <c r="H851" s="132"/>
      <c r="I851" s="65"/>
      <c r="J851" s="306"/>
      <c r="K851" s="132"/>
      <c r="L851" s="65"/>
      <c r="M851" s="132"/>
    </row>
    <row r="852">
      <c r="A852" s="65"/>
      <c r="B852" s="132"/>
      <c r="D852" s="65"/>
      <c r="E852" s="174"/>
      <c r="F852" s="240"/>
      <c r="G852" s="240"/>
      <c r="H852" s="132"/>
      <c r="I852" s="65"/>
      <c r="J852" s="306"/>
      <c r="K852" s="132"/>
      <c r="L852" s="65"/>
      <c r="M852" s="132"/>
    </row>
    <row r="853">
      <c r="A853" s="65"/>
      <c r="B853" s="132"/>
      <c r="D853" s="65"/>
      <c r="E853" s="174"/>
      <c r="F853" s="240"/>
      <c r="G853" s="240"/>
      <c r="H853" s="132"/>
      <c r="I853" s="65"/>
      <c r="J853" s="306"/>
      <c r="K853" s="132"/>
      <c r="L853" s="65"/>
      <c r="M853" s="132"/>
    </row>
    <row r="854">
      <c r="A854" s="65"/>
      <c r="B854" s="132"/>
      <c r="D854" s="65"/>
      <c r="E854" s="174"/>
      <c r="F854" s="240"/>
      <c r="G854" s="240"/>
      <c r="H854" s="132"/>
      <c r="I854" s="65"/>
      <c r="J854" s="306"/>
      <c r="K854" s="132"/>
      <c r="L854" s="65"/>
      <c r="M854" s="132"/>
    </row>
    <row r="855">
      <c r="A855" s="65"/>
      <c r="B855" s="132"/>
      <c r="D855" s="65"/>
      <c r="E855" s="174"/>
      <c r="F855" s="240"/>
      <c r="G855" s="240"/>
      <c r="H855" s="132"/>
      <c r="I855" s="65"/>
      <c r="J855" s="306"/>
      <c r="K855" s="132"/>
      <c r="L855" s="65"/>
      <c r="M855" s="132"/>
    </row>
    <row r="856">
      <c r="A856" s="65"/>
      <c r="B856" s="132"/>
      <c r="D856" s="65"/>
      <c r="E856" s="174"/>
      <c r="F856" s="240"/>
      <c r="G856" s="240"/>
      <c r="H856" s="132"/>
      <c r="I856" s="65"/>
      <c r="J856" s="306"/>
      <c r="K856" s="132"/>
      <c r="L856" s="65"/>
      <c r="M856" s="132"/>
    </row>
    <row r="857">
      <c r="A857" s="65"/>
      <c r="B857" s="132"/>
      <c r="D857" s="65"/>
      <c r="E857" s="174"/>
      <c r="F857" s="240"/>
      <c r="G857" s="240"/>
      <c r="H857" s="132"/>
      <c r="I857" s="65"/>
      <c r="J857" s="306"/>
      <c r="K857" s="132"/>
      <c r="L857" s="65"/>
      <c r="M857" s="132"/>
    </row>
    <row r="858">
      <c r="A858" s="65"/>
      <c r="B858" s="132"/>
      <c r="D858" s="65"/>
      <c r="E858" s="174"/>
      <c r="F858" s="240"/>
      <c r="G858" s="240"/>
      <c r="H858" s="132"/>
      <c r="I858" s="65"/>
      <c r="J858" s="306"/>
      <c r="K858" s="132"/>
      <c r="L858" s="65"/>
      <c r="M858" s="132"/>
    </row>
    <row r="859">
      <c r="A859" s="65"/>
      <c r="B859" s="132"/>
      <c r="D859" s="65"/>
      <c r="E859" s="174"/>
      <c r="F859" s="240"/>
      <c r="G859" s="240"/>
      <c r="H859" s="132"/>
      <c r="I859" s="65"/>
      <c r="J859" s="306"/>
      <c r="K859" s="132"/>
      <c r="L859" s="65"/>
      <c r="M859" s="132"/>
    </row>
    <row r="860">
      <c r="A860" s="65"/>
      <c r="B860" s="132"/>
      <c r="D860" s="65"/>
      <c r="E860" s="174"/>
      <c r="F860" s="240"/>
      <c r="G860" s="240"/>
      <c r="H860" s="132"/>
      <c r="I860" s="65"/>
      <c r="J860" s="306"/>
      <c r="K860" s="132"/>
      <c r="L860" s="65"/>
      <c r="M860" s="132"/>
    </row>
    <row r="861">
      <c r="A861" s="65"/>
      <c r="B861" s="132"/>
      <c r="D861" s="65"/>
      <c r="E861" s="174"/>
      <c r="F861" s="240"/>
      <c r="G861" s="240"/>
      <c r="H861" s="132"/>
      <c r="I861" s="65"/>
      <c r="J861" s="306"/>
      <c r="K861" s="132"/>
      <c r="L861" s="65"/>
      <c r="M861" s="132"/>
    </row>
    <row r="862">
      <c r="A862" s="65"/>
      <c r="B862" s="132"/>
      <c r="D862" s="65"/>
      <c r="E862" s="174"/>
      <c r="F862" s="240"/>
      <c r="G862" s="240"/>
      <c r="H862" s="132"/>
      <c r="I862" s="65"/>
      <c r="J862" s="306"/>
      <c r="K862" s="132"/>
      <c r="L862" s="65"/>
      <c r="M862" s="132"/>
    </row>
    <row r="863">
      <c r="A863" s="65"/>
      <c r="B863" s="132"/>
      <c r="D863" s="65"/>
      <c r="E863" s="174"/>
      <c r="F863" s="240"/>
      <c r="G863" s="240"/>
      <c r="H863" s="132"/>
      <c r="I863" s="65"/>
      <c r="J863" s="306"/>
      <c r="K863" s="132"/>
      <c r="L863" s="65"/>
      <c r="M863" s="132"/>
    </row>
    <row r="864">
      <c r="A864" s="65"/>
      <c r="B864" s="132"/>
      <c r="D864" s="65"/>
      <c r="E864" s="174"/>
      <c r="F864" s="240"/>
      <c r="G864" s="240"/>
      <c r="H864" s="132"/>
      <c r="I864" s="65"/>
      <c r="J864" s="306"/>
      <c r="K864" s="132"/>
      <c r="L864" s="65"/>
      <c r="M864" s="132"/>
    </row>
    <row r="865">
      <c r="A865" s="65"/>
      <c r="B865" s="132"/>
      <c r="D865" s="65"/>
      <c r="E865" s="174"/>
      <c r="F865" s="240"/>
      <c r="G865" s="240"/>
      <c r="H865" s="132"/>
      <c r="I865" s="65"/>
      <c r="J865" s="306"/>
      <c r="K865" s="132"/>
      <c r="L865" s="65"/>
      <c r="M865" s="132"/>
    </row>
    <row r="866">
      <c r="A866" s="65"/>
      <c r="B866" s="132"/>
      <c r="D866" s="65"/>
      <c r="E866" s="174"/>
      <c r="F866" s="240"/>
      <c r="G866" s="240"/>
      <c r="H866" s="132"/>
      <c r="I866" s="65"/>
      <c r="J866" s="306"/>
      <c r="K866" s="132"/>
      <c r="L866" s="65"/>
      <c r="M866" s="132"/>
    </row>
    <row r="867">
      <c r="A867" s="65"/>
      <c r="B867" s="132"/>
      <c r="D867" s="65"/>
      <c r="E867" s="174"/>
      <c r="F867" s="240"/>
      <c r="G867" s="240"/>
      <c r="H867" s="132"/>
      <c r="I867" s="65"/>
      <c r="J867" s="306"/>
      <c r="K867" s="132"/>
      <c r="L867" s="65"/>
      <c r="M867" s="132"/>
    </row>
    <row r="868">
      <c r="A868" s="65"/>
      <c r="B868" s="132"/>
      <c r="D868" s="65"/>
      <c r="E868" s="174"/>
      <c r="F868" s="240"/>
      <c r="G868" s="240"/>
      <c r="H868" s="132"/>
      <c r="I868" s="65"/>
      <c r="J868" s="306"/>
      <c r="K868" s="132"/>
      <c r="L868" s="65"/>
      <c r="M868" s="132"/>
    </row>
    <row r="869">
      <c r="A869" s="65"/>
      <c r="B869" s="132"/>
      <c r="D869" s="65"/>
      <c r="E869" s="174"/>
      <c r="F869" s="240"/>
      <c r="G869" s="240"/>
      <c r="H869" s="132"/>
      <c r="I869" s="65"/>
      <c r="J869" s="306"/>
      <c r="K869" s="132"/>
      <c r="L869" s="65"/>
      <c r="M869" s="132"/>
    </row>
    <row r="870">
      <c r="A870" s="65"/>
      <c r="B870" s="132"/>
      <c r="D870" s="65"/>
      <c r="E870" s="174"/>
      <c r="F870" s="240"/>
      <c r="G870" s="240"/>
      <c r="H870" s="132"/>
      <c r="I870" s="65"/>
      <c r="J870" s="306"/>
      <c r="K870" s="132"/>
      <c r="L870" s="65"/>
      <c r="M870" s="132"/>
    </row>
    <row r="871">
      <c r="A871" s="65"/>
      <c r="B871" s="132"/>
      <c r="D871" s="65"/>
      <c r="E871" s="174"/>
      <c r="F871" s="240"/>
      <c r="G871" s="240"/>
      <c r="H871" s="132"/>
      <c r="I871" s="65"/>
      <c r="J871" s="306"/>
      <c r="K871" s="132"/>
      <c r="L871" s="65"/>
      <c r="M871" s="132"/>
    </row>
    <row r="872">
      <c r="A872" s="65"/>
      <c r="B872" s="132"/>
      <c r="D872" s="65"/>
      <c r="E872" s="174"/>
      <c r="F872" s="240"/>
      <c r="G872" s="240"/>
      <c r="H872" s="132"/>
      <c r="I872" s="65"/>
      <c r="J872" s="306"/>
      <c r="K872" s="132"/>
      <c r="L872" s="65"/>
      <c r="M872" s="132"/>
    </row>
    <row r="873">
      <c r="A873" s="65"/>
      <c r="B873" s="132"/>
      <c r="D873" s="65"/>
      <c r="E873" s="174"/>
      <c r="F873" s="240"/>
      <c r="G873" s="240"/>
      <c r="H873" s="132"/>
      <c r="I873" s="65"/>
      <c r="J873" s="306"/>
      <c r="K873" s="132"/>
      <c r="L873" s="65"/>
      <c r="M873" s="132"/>
    </row>
    <row r="874">
      <c r="A874" s="65"/>
      <c r="B874" s="132"/>
      <c r="D874" s="65"/>
      <c r="E874" s="174"/>
      <c r="F874" s="240"/>
      <c r="G874" s="240"/>
      <c r="H874" s="132"/>
      <c r="I874" s="65"/>
      <c r="J874" s="306"/>
      <c r="K874" s="132"/>
      <c r="L874" s="65"/>
      <c r="M874" s="132"/>
    </row>
    <row r="875">
      <c r="A875" s="65"/>
      <c r="B875" s="132"/>
      <c r="D875" s="65"/>
      <c r="E875" s="174"/>
      <c r="F875" s="240"/>
      <c r="G875" s="240"/>
      <c r="H875" s="132"/>
      <c r="I875" s="65"/>
      <c r="J875" s="306"/>
      <c r="K875" s="132"/>
      <c r="L875" s="65"/>
      <c r="M875" s="132"/>
    </row>
    <row r="876">
      <c r="A876" s="65"/>
      <c r="B876" s="132"/>
      <c r="D876" s="65"/>
      <c r="E876" s="174"/>
      <c r="F876" s="240"/>
      <c r="G876" s="240"/>
      <c r="H876" s="132"/>
      <c r="I876" s="65"/>
      <c r="J876" s="306"/>
      <c r="K876" s="132"/>
      <c r="L876" s="65"/>
      <c r="M876" s="132"/>
    </row>
    <row r="877">
      <c r="A877" s="65"/>
      <c r="B877" s="132"/>
      <c r="D877" s="65"/>
      <c r="E877" s="174"/>
      <c r="F877" s="240"/>
      <c r="G877" s="240"/>
      <c r="H877" s="132"/>
      <c r="I877" s="65"/>
      <c r="J877" s="306"/>
      <c r="K877" s="132"/>
      <c r="L877" s="65"/>
      <c r="M877" s="132"/>
    </row>
    <row r="878">
      <c r="A878" s="65"/>
      <c r="B878" s="132"/>
      <c r="D878" s="65"/>
      <c r="E878" s="174"/>
      <c r="F878" s="240"/>
      <c r="G878" s="240"/>
      <c r="H878" s="132"/>
      <c r="I878" s="65"/>
      <c r="J878" s="306"/>
      <c r="K878" s="132"/>
      <c r="L878" s="65"/>
      <c r="M878" s="132"/>
    </row>
    <row r="879">
      <c r="A879" s="65"/>
      <c r="B879" s="132"/>
      <c r="D879" s="65"/>
      <c r="E879" s="174"/>
      <c r="F879" s="240"/>
      <c r="G879" s="240"/>
      <c r="H879" s="132"/>
      <c r="I879" s="65"/>
      <c r="J879" s="306"/>
      <c r="K879" s="132"/>
      <c r="L879" s="65"/>
      <c r="M879" s="132"/>
    </row>
    <row r="880">
      <c r="A880" s="65"/>
      <c r="B880" s="132"/>
      <c r="D880" s="65"/>
      <c r="E880" s="174"/>
      <c r="F880" s="240"/>
      <c r="G880" s="240"/>
      <c r="H880" s="132"/>
      <c r="I880" s="65"/>
      <c r="J880" s="306"/>
      <c r="K880" s="132"/>
      <c r="L880" s="65"/>
      <c r="M880" s="132"/>
    </row>
    <row r="881">
      <c r="A881" s="65"/>
      <c r="B881" s="132"/>
      <c r="D881" s="65"/>
      <c r="E881" s="174"/>
      <c r="F881" s="240"/>
      <c r="G881" s="240"/>
      <c r="H881" s="132"/>
      <c r="I881" s="65"/>
      <c r="J881" s="306"/>
      <c r="K881" s="132"/>
      <c r="L881" s="65"/>
      <c r="M881" s="132"/>
    </row>
    <row r="882">
      <c r="A882" s="65"/>
      <c r="B882" s="132"/>
      <c r="D882" s="65"/>
      <c r="E882" s="174"/>
      <c r="F882" s="240"/>
      <c r="G882" s="240"/>
      <c r="H882" s="132"/>
      <c r="I882" s="65"/>
      <c r="J882" s="306"/>
      <c r="K882" s="132"/>
      <c r="L882" s="65"/>
      <c r="M882" s="132"/>
    </row>
    <row r="883">
      <c r="A883" s="65"/>
      <c r="B883" s="132"/>
      <c r="D883" s="65"/>
      <c r="E883" s="174"/>
      <c r="F883" s="240"/>
      <c r="G883" s="240"/>
      <c r="H883" s="132"/>
      <c r="I883" s="65"/>
      <c r="J883" s="306"/>
      <c r="K883" s="132"/>
      <c r="L883" s="65"/>
      <c r="M883" s="132"/>
    </row>
    <row r="884">
      <c r="A884" s="65"/>
      <c r="B884" s="132"/>
      <c r="D884" s="65"/>
      <c r="E884" s="174"/>
      <c r="F884" s="240"/>
      <c r="G884" s="240"/>
      <c r="H884" s="132"/>
      <c r="I884" s="65"/>
      <c r="J884" s="306"/>
      <c r="K884" s="132"/>
      <c r="L884" s="65"/>
      <c r="M884" s="132"/>
    </row>
    <row r="885">
      <c r="A885" s="65"/>
      <c r="B885" s="132"/>
      <c r="D885" s="65"/>
      <c r="E885" s="174"/>
      <c r="F885" s="240"/>
      <c r="G885" s="240"/>
      <c r="H885" s="132"/>
      <c r="I885" s="65"/>
      <c r="J885" s="306"/>
      <c r="K885" s="132"/>
      <c r="L885" s="65"/>
      <c r="M885" s="132"/>
    </row>
    <row r="886">
      <c r="A886" s="65"/>
      <c r="B886" s="132"/>
      <c r="D886" s="65"/>
      <c r="E886" s="174"/>
      <c r="F886" s="240"/>
      <c r="G886" s="240"/>
      <c r="H886" s="132"/>
      <c r="I886" s="65"/>
      <c r="J886" s="306"/>
      <c r="K886" s="132"/>
      <c r="L886" s="65"/>
      <c r="M886" s="132"/>
    </row>
    <row r="887">
      <c r="A887" s="65"/>
      <c r="B887" s="132"/>
      <c r="D887" s="65"/>
      <c r="E887" s="174"/>
      <c r="F887" s="240"/>
      <c r="G887" s="240"/>
      <c r="H887" s="132"/>
      <c r="I887" s="65"/>
      <c r="J887" s="306"/>
      <c r="K887" s="132"/>
      <c r="L887" s="65"/>
      <c r="M887" s="132"/>
    </row>
    <row r="888">
      <c r="A888" s="65"/>
      <c r="B888" s="132"/>
      <c r="D888" s="65"/>
      <c r="E888" s="174"/>
      <c r="F888" s="240"/>
      <c r="G888" s="240"/>
      <c r="H888" s="132"/>
      <c r="I888" s="65"/>
      <c r="J888" s="306"/>
      <c r="K888" s="132"/>
      <c r="L888" s="65"/>
      <c r="M888" s="132"/>
    </row>
    <row r="889">
      <c r="A889" s="65"/>
      <c r="B889" s="132"/>
      <c r="D889" s="65"/>
      <c r="E889" s="174"/>
      <c r="F889" s="240"/>
      <c r="G889" s="240"/>
      <c r="H889" s="132"/>
      <c r="I889" s="65"/>
      <c r="J889" s="306"/>
      <c r="K889" s="132"/>
      <c r="L889" s="65"/>
      <c r="M889" s="132"/>
    </row>
    <row r="890">
      <c r="A890" s="65"/>
      <c r="B890" s="132"/>
      <c r="D890" s="65"/>
      <c r="E890" s="174"/>
      <c r="F890" s="240"/>
      <c r="G890" s="240"/>
      <c r="H890" s="132"/>
      <c r="I890" s="65"/>
      <c r="J890" s="306"/>
      <c r="K890" s="132"/>
      <c r="L890" s="65"/>
      <c r="M890" s="132"/>
    </row>
    <row r="891">
      <c r="A891" s="65"/>
      <c r="B891" s="132"/>
      <c r="D891" s="65"/>
      <c r="E891" s="174"/>
      <c r="F891" s="240"/>
      <c r="G891" s="240"/>
      <c r="H891" s="132"/>
      <c r="I891" s="65"/>
      <c r="J891" s="306"/>
      <c r="K891" s="132"/>
      <c r="L891" s="65"/>
      <c r="M891" s="132"/>
    </row>
    <row r="892">
      <c r="A892" s="65"/>
      <c r="B892" s="132"/>
      <c r="D892" s="65"/>
      <c r="E892" s="174"/>
      <c r="F892" s="240"/>
      <c r="G892" s="240"/>
      <c r="H892" s="132"/>
      <c r="I892" s="65"/>
      <c r="J892" s="306"/>
      <c r="K892" s="132"/>
      <c r="L892" s="65"/>
      <c r="M892" s="132"/>
    </row>
    <row r="893">
      <c r="A893" s="65"/>
      <c r="B893" s="132"/>
      <c r="D893" s="65"/>
      <c r="E893" s="174"/>
      <c r="F893" s="240"/>
      <c r="G893" s="240"/>
      <c r="H893" s="132"/>
      <c r="I893" s="65"/>
      <c r="J893" s="306"/>
      <c r="K893" s="132"/>
      <c r="L893" s="65"/>
      <c r="M893" s="132"/>
    </row>
    <row r="894">
      <c r="A894" s="65"/>
      <c r="B894" s="132"/>
      <c r="D894" s="65"/>
      <c r="E894" s="174"/>
      <c r="F894" s="240"/>
      <c r="G894" s="240"/>
      <c r="H894" s="132"/>
      <c r="I894" s="65"/>
      <c r="J894" s="306"/>
      <c r="K894" s="132"/>
      <c r="L894" s="65"/>
      <c r="M894" s="132"/>
    </row>
    <row r="895">
      <c r="A895" s="65"/>
      <c r="B895" s="132"/>
      <c r="D895" s="65"/>
      <c r="E895" s="174"/>
      <c r="F895" s="240"/>
      <c r="G895" s="240"/>
      <c r="H895" s="132"/>
      <c r="I895" s="65"/>
      <c r="J895" s="306"/>
      <c r="K895" s="132"/>
      <c r="L895" s="65"/>
      <c r="M895" s="132"/>
    </row>
    <row r="896">
      <c r="A896" s="65"/>
      <c r="B896" s="132"/>
      <c r="D896" s="65"/>
      <c r="E896" s="174"/>
      <c r="F896" s="240"/>
      <c r="G896" s="240"/>
      <c r="H896" s="132"/>
      <c r="I896" s="65"/>
      <c r="J896" s="306"/>
      <c r="K896" s="132"/>
      <c r="L896" s="65"/>
      <c r="M896" s="132"/>
    </row>
    <row r="897">
      <c r="A897" s="65"/>
      <c r="B897" s="132"/>
      <c r="D897" s="65"/>
      <c r="E897" s="174"/>
      <c r="F897" s="240"/>
      <c r="G897" s="240"/>
      <c r="H897" s="132"/>
      <c r="I897" s="65"/>
      <c r="J897" s="306"/>
      <c r="K897" s="132"/>
      <c r="L897" s="65"/>
      <c r="M897" s="132"/>
    </row>
    <row r="898">
      <c r="A898" s="65"/>
      <c r="B898" s="132"/>
      <c r="D898" s="65"/>
      <c r="E898" s="174"/>
      <c r="F898" s="240"/>
      <c r="G898" s="240"/>
      <c r="H898" s="132"/>
      <c r="I898" s="65"/>
      <c r="J898" s="306"/>
      <c r="K898" s="132"/>
      <c r="L898" s="65"/>
      <c r="M898" s="132"/>
    </row>
    <row r="899">
      <c r="A899" s="65"/>
      <c r="B899" s="132"/>
      <c r="D899" s="65"/>
      <c r="E899" s="174"/>
      <c r="F899" s="240"/>
      <c r="G899" s="240"/>
      <c r="H899" s="132"/>
      <c r="I899" s="65"/>
      <c r="J899" s="306"/>
      <c r="K899" s="132"/>
      <c r="L899" s="65"/>
      <c r="M899" s="132"/>
    </row>
    <row r="900">
      <c r="A900" s="65"/>
      <c r="B900" s="132"/>
      <c r="D900" s="65"/>
      <c r="E900" s="174"/>
      <c r="F900" s="240"/>
      <c r="G900" s="240"/>
      <c r="H900" s="132"/>
      <c r="I900" s="65"/>
      <c r="J900" s="306"/>
      <c r="K900" s="132"/>
      <c r="L900" s="65"/>
      <c r="M900" s="132"/>
    </row>
    <row r="901">
      <c r="A901" s="65"/>
      <c r="B901" s="132"/>
      <c r="D901" s="65"/>
      <c r="E901" s="174"/>
      <c r="F901" s="240"/>
      <c r="G901" s="240"/>
      <c r="H901" s="132"/>
      <c r="I901" s="65"/>
      <c r="J901" s="306"/>
      <c r="K901" s="132"/>
      <c r="L901" s="65"/>
      <c r="M901" s="132"/>
    </row>
    <row r="902">
      <c r="A902" s="65"/>
      <c r="B902" s="132"/>
      <c r="D902" s="65"/>
      <c r="E902" s="174"/>
      <c r="F902" s="240"/>
      <c r="G902" s="240"/>
      <c r="H902" s="132"/>
      <c r="I902" s="65"/>
      <c r="J902" s="306"/>
      <c r="K902" s="132"/>
      <c r="L902" s="65"/>
      <c r="M902" s="132"/>
    </row>
    <row r="903">
      <c r="A903" s="65"/>
      <c r="B903" s="132"/>
      <c r="D903" s="65"/>
      <c r="E903" s="174"/>
      <c r="F903" s="240"/>
      <c r="G903" s="240"/>
      <c r="H903" s="132"/>
      <c r="I903" s="65"/>
      <c r="J903" s="306"/>
      <c r="K903" s="132"/>
      <c r="L903" s="65"/>
      <c r="M903" s="132"/>
    </row>
    <row r="904">
      <c r="A904" s="65"/>
      <c r="B904" s="132"/>
      <c r="D904" s="65"/>
      <c r="E904" s="174"/>
      <c r="F904" s="240"/>
      <c r="G904" s="240"/>
      <c r="H904" s="132"/>
      <c r="I904" s="65"/>
      <c r="J904" s="306"/>
      <c r="K904" s="132"/>
      <c r="L904" s="65"/>
      <c r="M904" s="132"/>
    </row>
    <row r="905">
      <c r="A905" s="65"/>
      <c r="B905" s="132"/>
      <c r="D905" s="65"/>
      <c r="E905" s="174"/>
      <c r="F905" s="240"/>
      <c r="G905" s="240"/>
      <c r="H905" s="132"/>
      <c r="I905" s="65"/>
      <c r="J905" s="306"/>
      <c r="K905" s="132"/>
      <c r="L905" s="65"/>
      <c r="M905" s="132"/>
    </row>
    <row r="906">
      <c r="A906" s="65"/>
      <c r="B906" s="132"/>
      <c r="D906" s="65"/>
      <c r="E906" s="174"/>
      <c r="F906" s="240"/>
      <c r="G906" s="240"/>
      <c r="H906" s="132"/>
      <c r="I906" s="65"/>
      <c r="J906" s="306"/>
      <c r="K906" s="132"/>
      <c r="L906" s="65"/>
      <c r="M906" s="132"/>
    </row>
    <row r="907">
      <c r="A907" s="65"/>
      <c r="B907" s="132"/>
      <c r="D907" s="65"/>
      <c r="E907" s="174"/>
      <c r="F907" s="240"/>
      <c r="G907" s="240"/>
      <c r="H907" s="132"/>
      <c r="I907" s="65"/>
      <c r="J907" s="306"/>
      <c r="K907" s="132"/>
      <c r="L907" s="65"/>
      <c r="M907" s="132"/>
    </row>
    <row r="908">
      <c r="A908" s="65"/>
      <c r="B908" s="132"/>
      <c r="D908" s="65"/>
      <c r="E908" s="174"/>
      <c r="F908" s="240"/>
      <c r="G908" s="240"/>
      <c r="H908" s="132"/>
      <c r="I908" s="65"/>
      <c r="J908" s="306"/>
      <c r="K908" s="132"/>
      <c r="L908" s="65"/>
      <c r="M908" s="132"/>
    </row>
    <row r="909">
      <c r="A909" s="65"/>
      <c r="B909" s="132"/>
      <c r="D909" s="65"/>
      <c r="E909" s="174"/>
      <c r="F909" s="240"/>
      <c r="G909" s="240"/>
      <c r="H909" s="132"/>
      <c r="I909" s="65"/>
      <c r="J909" s="306"/>
      <c r="K909" s="132"/>
      <c r="L909" s="65"/>
      <c r="M909" s="132"/>
    </row>
    <row r="910">
      <c r="A910" s="65"/>
      <c r="B910" s="132"/>
      <c r="D910" s="65"/>
      <c r="E910" s="174"/>
      <c r="F910" s="240"/>
      <c r="G910" s="240"/>
      <c r="H910" s="132"/>
      <c r="I910" s="65"/>
      <c r="J910" s="306"/>
      <c r="K910" s="132"/>
      <c r="L910" s="65"/>
      <c r="M910" s="132"/>
    </row>
    <row r="911">
      <c r="A911" s="65"/>
      <c r="B911" s="132"/>
      <c r="D911" s="65"/>
      <c r="E911" s="174"/>
      <c r="F911" s="240"/>
      <c r="G911" s="240"/>
      <c r="H911" s="132"/>
      <c r="I911" s="65"/>
      <c r="J911" s="306"/>
      <c r="K911" s="132"/>
      <c r="L911" s="65"/>
      <c r="M911" s="132"/>
    </row>
    <row r="912">
      <c r="A912" s="65"/>
      <c r="B912" s="132"/>
      <c r="D912" s="65"/>
      <c r="E912" s="174"/>
      <c r="F912" s="240"/>
      <c r="G912" s="240"/>
      <c r="H912" s="132"/>
      <c r="I912" s="65"/>
      <c r="J912" s="306"/>
      <c r="K912" s="132"/>
      <c r="L912" s="65"/>
      <c r="M912" s="132"/>
    </row>
    <row r="913">
      <c r="A913" s="65"/>
      <c r="B913" s="132"/>
      <c r="D913" s="65"/>
      <c r="E913" s="174"/>
      <c r="F913" s="240"/>
      <c r="G913" s="240"/>
      <c r="H913" s="132"/>
      <c r="I913" s="65"/>
      <c r="J913" s="306"/>
      <c r="K913" s="132"/>
      <c r="L913" s="65"/>
      <c r="M913" s="132"/>
    </row>
    <row r="914">
      <c r="A914" s="65"/>
      <c r="B914" s="132"/>
      <c r="D914" s="65"/>
      <c r="E914" s="174"/>
      <c r="F914" s="240"/>
      <c r="G914" s="240"/>
      <c r="H914" s="132"/>
      <c r="I914" s="65"/>
      <c r="J914" s="306"/>
      <c r="K914" s="132"/>
      <c r="L914" s="65"/>
      <c r="M914" s="132"/>
    </row>
    <row r="915">
      <c r="A915" s="65"/>
      <c r="B915" s="132"/>
      <c r="D915" s="65"/>
      <c r="E915" s="174"/>
      <c r="F915" s="240"/>
      <c r="G915" s="240"/>
      <c r="H915" s="132"/>
      <c r="I915" s="65"/>
      <c r="J915" s="306"/>
      <c r="K915" s="132"/>
      <c r="L915" s="65"/>
      <c r="M915" s="132"/>
    </row>
    <row r="916">
      <c r="A916" s="65"/>
      <c r="B916" s="132"/>
      <c r="D916" s="65"/>
      <c r="E916" s="174"/>
      <c r="F916" s="240"/>
      <c r="G916" s="240"/>
      <c r="H916" s="132"/>
      <c r="I916" s="65"/>
      <c r="J916" s="306"/>
      <c r="K916" s="132"/>
      <c r="L916" s="65"/>
      <c r="M916" s="132"/>
    </row>
    <row r="917">
      <c r="A917" s="65"/>
      <c r="B917" s="132"/>
      <c r="D917" s="65"/>
      <c r="E917" s="174"/>
      <c r="F917" s="240"/>
      <c r="G917" s="240"/>
      <c r="H917" s="132"/>
      <c r="I917" s="65"/>
      <c r="J917" s="306"/>
      <c r="K917" s="132"/>
      <c r="L917" s="65"/>
      <c r="M917" s="132"/>
    </row>
    <row r="918">
      <c r="A918" s="65"/>
      <c r="B918" s="132"/>
      <c r="D918" s="65"/>
      <c r="E918" s="174"/>
      <c r="F918" s="240"/>
      <c r="G918" s="240"/>
      <c r="H918" s="132"/>
      <c r="I918" s="65"/>
      <c r="J918" s="306"/>
      <c r="K918" s="132"/>
      <c r="L918" s="65"/>
      <c r="M918" s="132"/>
    </row>
    <row r="919">
      <c r="A919" s="65"/>
      <c r="B919" s="132"/>
      <c r="D919" s="65"/>
      <c r="E919" s="174"/>
      <c r="F919" s="240"/>
      <c r="G919" s="240"/>
      <c r="H919" s="132"/>
      <c r="I919" s="65"/>
      <c r="J919" s="306"/>
      <c r="K919" s="132"/>
      <c r="L919" s="65"/>
      <c r="M919" s="132"/>
    </row>
    <row r="920">
      <c r="A920" s="65"/>
      <c r="B920" s="132"/>
      <c r="D920" s="65"/>
      <c r="E920" s="174"/>
      <c r="F920" s="240"/>
      <c r="G920" s="240"/>
      <c r="H920" s="132"/>
      <c r="I920" s="65"/>
      <c r="J920" s="306"/>
      <c r="K920" s="132"/>
      <c r="L920" s="65"/>
      <c r="M920" s="132"/>
    </row>
    <row r="921">
      <c r="A921" s="65"/>
      <c r="B921" s="132"/>
      <c r="D921" s="65"/>
      <c r="E921" s="174"/>
      <c r="F921" s="240"/>
      <c r="G921" s="240"/>
      <c r="H921" s="132"/>
      <c r="I921" s="65"/>
      <c r="J921" s="306"/>
      <c r="K921" s="132"/>
      <c r="L921" s="65"/>
      <c r="M921" s="132"/>
    </row>
    <row r="922">
      <c r="A922" s="65"/>
      <c r="B922" s="132"/>
      <c r="D922" s="65"/>
      <c r="E922" s="174"/>
      <c r="F922" s="240"/>
      <c r="G922" s="240"/>
      <c r="H922" s="132"/>
      <c r="I922" s="65"/>
      <c r="J922" s="306"/>
      <c r="K922" s="132"/>
      <c r="L922" s="65"/>
      <c r="M922" s="132"/>
    </row>
    <row r="923">
      <c r="A923" s="65"/>
      <c r="B923" s="132"/>
      <c r="D923" s="65"/>
      <c r="E923" s="174"/>
      <c r="F923" s="240"/>
      <c r="G923" s="240"/>
      <c r="H923" s="132"/>
      <c r="I923" s="65"/>
      <c r="J923" s="306"/>
      <c r="K923" s="132"/>
      <c r="L923" s="65"/>
      <c r="M923" s="132"/>
    </row>
    <row r="924">
      <c r="A924" s="65"/>
      <c r="B924" s="132"/>
      <c r="D924" s="65"/>
      <c r="E924" s="174"/>
      <c r="F924" s="240"/>
      <c r="G924" s="240"/>
      <c r="H924" s="132"/>
      <c r="I924" s="65"/>
      <c r="J924" s="306"/>
      <c r="K924" s="132"/>
      <c r="L924" s="65"/>
      <c r="M924" s="132"/>
    </row>
    <row r="925">
      <c r="A925" s="65"/>
      <c r="B925" s="132"/>
      <c r="D925" s="65"/>
      <c r="E925" s="174"/>
      <c r="F925" s="240"/>
      <c r="G925" s="240"/>
      <c r="H925" s="132"/>
      <c r="I925" s="65"/>
      <c r="J925" s="306"/>
      <c r="K925" s="132"/>
      <c r="L925" s="65"/>
      <c r="M925" s="132"/>
    </row>
    <row r="926">
      <c r="A926" s="65"/>
      <c r="B926" s="132"/>
      <c r="D926" s="65"/>
      <c r="E926" s="174"/>
      <c r="F926" s="240"/>
      <c r="G926" s="240"/>
      <c r="H926" s="132"/>
      <c r="I926" s="65"/>
      <c r="J926" s="306"/>
      <c r="K926" s="132"/>
      <c r="L926" s="65"/>
      <c r="M926" s="132"/>
    </row>
    <row r="927">
      <c r="A927" s="65"/>
      <c r="B927" s="132"/>
      <c r="D927" s="65"/>
      <c r="E927" s="174"/>
      <c r="F927" s="240"/>
      <c r="G927" s="240"/>
      <c r="H927" s="132"/>
      <c r="I927" s="65"/>
      <c r="J927" s="306"/>
      <c r="K927" s="132"/>
      <c r="L927" s="65"/>
      <c r="M927" s="132"/>
    </row>
    <row r="928">
      <c r="A928" s="65"/>
      <c r="B928" s="132"/>
      <c r="D928" s="65"/>
      <c r="E928" s="174"/>
      <c r="F928" s="240"/>
      <c r="G928" s="240"/>
      <c r="H928" s="132"/>
      <c r="I928" s="65"/>
      <c r="J928" s="306"/>
      <c r="K928" s="132"/>
      <c r="L928" s="65"/>
      <c r="M928" s="132"/>
    </row>
    <row r="929">
      <c r="A929" s="65"/>
      <c r="B929" s="132"/>
      <c r="D929" s="65"/>
      <c r="E929" s="174"/>
      <c r="F929" s="240"/>
      <c r="G929" s="240"/>
      <c r="H929" s="132"/>
      <c r="I929" s="65"/>
      <c r="J929" s="306"/>
      <c r="K929" s="132"/>
      <c r="L929" s="65"/>
      <c r="M929" s="132"/>
    </row>
    <row r="930">
      <c r="A930" s="65"/>
      <c r="B930" s="132"/>
      <c r="D930" s="65"/>
      <c r="E930" s="174"/>
      <c r="F930" s="240"/>
      <c r="G930" s="240"/>
      <c r="H930" s="132"/>
      <c r="I930" s="65"/>
      <c r="J930" s="306"/>
      <c r="K930" s="132"/>
      <c r="L930" s="65"/>
      <c r="M930" s="132"/>
    </row>
    <row r="931">
      <c r="A931" s="65"/>
      <c r="B931" s="132"/>
      <c r="D931" s="65"/>
      <c r="E931" s="174"/>
      <c r="F931" s="240"/>
      <c r="G931" s="240"/>
      <c r="H931" s="132"/>
      <c r="I931" s="65"/>
      <c r="J931" s="306"/>
      <c r="K931" s="132"/>
      <c r="L931" s="65"/>
      <c r="M931" s="132"/>
    </row>
    <row r="932">
      <c r="A932" s="65"/>
      <c r="B932" s="132"/>
      <c r="D932" s="65"/>
      <c r="E932" s="174"/>
      <c r="F932" s="240"/>
      <c r="G932" s="240"/>
      <c r="H932" s="132"/>
      <c r="I932" s="65"/>
      <c r="J932" s="306"/>
      <c r="K932" s="132"/>
      <c r="L932" s="65"/>
      <c r="M932" s="132"/>
    </row>
    <row r="933">
      <c r="A933" s="65"/>
      <c r="B933" s="132"/>
      <c r="D933" s="65"/>
      <c r="E933" s="174"/>
      <c r="F933" s="240"/>
      <c r="G933" s="240"/>
      <c r="H933" s="132"/>
      <c r="I933" s="65"/>
      <c r="J933" s="306"/>
      <c r="K933" s="132"/>
      <c r="L933" s="65"/>
      <c r="M933" s="132"/>
    </row>
    <row r="934">
      <c r="A934" s="65"/>
      <c r="B934" s="132"/>
      <c r="D934" s="65"/>
      <c r="E934" s="174"/>
      <c r="F934" s="240"/>
      <c r="G934" s="240"/>
      <c r="H934" s="132"/>
      <c r="I934" s="65"/>
      <c r="J934" s="306"/>
      <c r="K934" s="132"/>
      <c r="L934" s="65"/>
      <c r="M934" s="132"/>
    </row>
    <row r="935">
      <c r="A935" s="65"/>
      <c r="B935" s="132"/>
      <c r="D935" s="65"/>
      <c r="E935" s="174"/>
      <c r="F935" s="240"/>
      <c r="G935" s="240"/>
      <c r="H935" s="132"/>
      <c r="I935" s="65"/>
      <c r="J935" s="306"/>
      <c r="K935" s="132"/>
      <c r="L935" s="65"/>
      <c r="M935" s="132"/>
    </row>
    <row r="936">
      <c r="A936" s="65"/>
      <c r="B936" s="132"/>
      <c r="D936" s="65"/>
      <c r="E936" s="174"/>
      <c r="F936" s="240"/>
      <c r="G936" s="240"/>
      <c r="H936" s="132"/>
      <c r="I936" s="65"/>
      <c r="J936" s="306"/>
      <c r="K936" s="132"/>
      <c r="L936" s="65"/>
      <c r="M936" s="132"/>
    </row>
    <row r="937">
      <c r="A937" s="65"/>
      <c r="B937" s="132"/>
      <c r="D937" s="65"/>
      <c r="E937" s="174"/>
      <c r="F937" s="240"/>
      <c r="G937" s="240"/>
      <c r="H937" s="132"/>
      <c r="I937" s="65"/>
      <c r="J937" s="306"/>
      <c r="K937" s="132"/>
      <c r="L937" s="65"/>
      <c r="M937" s="132"/>
    </row>
    <row r="938">
      <c r="A938" s="65"/>
      <c r="B938" s="132"/>
      <c r="D938" s="65"/>
      <c r="E938" s="174"/>
      <c r="F938" s="240"/>
      <c r="G938" s="240"/>
      <c r="H938" s="132"/>
      <c r="I938" s="65"/>
      <c r="J938" s="306"/>
      <c r="K938" s="132"/>
      <c r="L938" s="65"/>
      <c r="M938" s="132"/>
    </row>
    <row r="939">
      <c r="A939" s="65"/>
      <c r="B939" s="132"/>
      <c r="D939" s="65"/>
      <c r="E939" s="174"/>
      <c r="F939" s="240"/>
      <c r="G939" s="240"/>
      <c r="H939" s="132"/>
      <c r="I939" s="65"/>
      <c r="J939" s="306"/>
      <c r="K939" s="132"/>
      <c r="L939" s="65"/>
      <c r="M939" s="132"/>
    </row>
    <row r="940">
      <c r="A940" s="65"/>
      <c r="B940" s="132"/>
      <c r="D940" s="65"/>
      <c r="E940" s="174"/>
      <c r="F940" s="240"/>
      <c r="G940" s="240"/>
      <c r="H940" s="132"/>
      <c r="I940" s="65"/>
      <c r="J940" s="306"/>
      <c r="K940" s="132"/>
      <c r="L940" s="65"/>
      <c r="M940" s="132"/>
    </row>
    <row r="941">
      <c r="A941" s="65"/>
      <c r="B941" s="132"/>
      <c r="D941" s="65"/>
      <c r="E941" s="174"/>
      <c r="F941" s="240"/>
      <c r="G941" s="240"/>
      <c r="H941" s="132"/>
      <c r="I941" s="65"/>
      <c r="J941" s="306"/>
      <c r="K941" s="132"/>
      <c r="L941" s="65"/>
      <c r="M941" s="132"/>
    </row>
    <row r="942">
      <c r="A942" s="65"/>
      <c r="B942" s="132"/>
      <c r="D942" s="65"/>
      <c r="E942" s="174"/>
      <c r="F942" s="240"/>
      <c r="G942" s="240"/>
      <c r="H942" s="132"/>
      <c r="I942" s="65"/>
      <c r="J942" s="306"/>
      <c r="K942" s="132"/>
      <c r="L942" s="65"/>
      <c r="M942" s="132"/>
    </row>
    <row r="943">
      <c r="A943" s="65"/>
      <c r="B943" s="132"/>
      <c r="D943" s="65"/>
      <c r="E943" s="174"/>
      <c r="F943" s="240"/>
      <c r="G943" s="240"/>
      <c r="H943" s="132"/>
      <c r="I943" s="65"/>
      <c r="J943" s="306"/>
      <c r="K943" s="132"/>
      <c r="L943" s="65"/>
      <c r="M943" s="132"/>
    </row>
    <row r="944">
      <c r="A944" s="65"/>
      <c r="B944" s="132"/>
      <c r="D944" s="65"/>
      <c r="E944" s="174"/>
      <c r="F944" s="240"/>
      <c r="G944" s="240"/>
      <c r="H944" s="132"/>
      <c r="I944" s="65"/>
      <c r="J944" s="306"/>
      <c r="K944" s="132"/>
      <c r="L944" s="65"/>
      <c r="M944" s="132"/>
    </row>
    <row r="945">
      <c r="A945" s="65"/>
      <c r="B945" s="132"/>
      <c r="D945" s="65"/>
      <c r="E945" s="174"/>
      <c r="F945" s="240"/>
      <c r="G945" s="240"/>
      <c r="H945" s="132"/>
      <c r="I945" s="65"/>
      <c r="J945" s="306"/>
      <c r="K945" s="132"/>
      <c r="L945" s="65"/>
      <c r="M945" s="132"/>
    </row>
    <row r="946">
      <c r="A946" s="65"/>
      <c r="B946" s="132"/>
      <c r="D946" s="65"/>
      <c r="E946" s="174"/>
      <c r="F946" s="240"/>
      <c r="G946" s="240"/>
      <c r="H946" s="132"/>
      <c r="I946" s="65"/>
      <c r="J946" s="306"/>
      <c r="K946" s="132"/>
      <c r="L946" s="65"/>
      <c r="M946" s="132"/>
    </row>
    <row r="947">
      <c r="A947" s="65"/>
      <c r="B947" s="132"/>
      <c r="D947" s="65"/>
      <c r="E947" s="174"/>
      <c r="F947" s="240"/>
      <c r="G947" s="240"/>
      <c r="H947" s="132"/>
      <c r="I947" s="65"/>
      <c r="J947" s="306"/>
      <c r="K947" s="132"/>
      <c r="L947" s="65"/>
      <c r="M947" s="132"/>
    </row>
    <row r="948">
      <c r="A948" s="65"/>
      <c r="B948" s="132"/>
      <c r="D948" s="65"/>
      <c r="E948" s="174"/>
      <c r="F948" s="240"/>
      <c r="G948" s="240"/>
      <c r="H948" s="132"/>
      <c r="I948" s="65"/>
      <c r="J948" s="306"/>
      <c r="K948" s="132"/>
      <c r="L948" s="65"/>
      <c r="M948" s="132"/>
    </row>
    <row r="949">
      <c r="A949" s="65"/>
      <c r="B949" s="132"/>
      <c r="D949" s="65"/>
      <c r="E949" s="174"/>
      <c r="F949" s="240"/>
      <c r="G949" s="240"/>
      <c r="H949" s="132"/>
      <c r="I949" s="65"/>
      <c r="J949" s="306"/>
      <c r="K949" s="132"/>
      <c r="L949" s="65"/>
      <c r="M949" s="132"/>
    </row>
    <row r="950">
      <c r="A950" s="65"/>
      <c r="B950" s="132"/>
      <c r="D950" s="65"/>
      <c r="E950" s="174"/>
      <c r="F950" s="240"/>
      <c r="G950" s="240"/>
      <c r="H950" s="132"/>
      <c r="I950" s="65"/>
      <c r="J950" s="306"/>
      <c r="K950" s="132"/>
      <c r="L950" s="65"/>
      <c r="M950" s="132"/>
    </row>
    <row r="951">
      <c r="A951" s="65"/>
      <c r="B951" s="132"/>
      <c r="D951" s="65"/>
      <c r="E951" s="174"/>
      <c r="F951" s="240"/>
      <c r="G951" s="240"/>
      <c r="H951" s="132"/>
      <c r="I951" s="65"/>
      <c r="J951" s="306"/>
      <c r="K951" s="132"/>
      <c r="L951" s="65"/>
      <c r="M951" s="132"/>
    </row>
    <row r="952">
      <c r="A952" s="65"/>
      <c r="B952" s="132"/>
      <c r="D952" s="65"/>
      <c r="E952" s="174"/>
      <c r="F952" s="240"/>
      <c r="G952" s="240"/>
      <c r="H952" s="132"/>
      <c r="I952" s="65"/>
      <c r="J952" s="306"/>
      <c r="K952" s="132"/>
      <c r="L952" s="65"/>
      <c r="M952" s="132"/>
    </row>
    <row r="953">
      <c r="A953" s="65"/>
      <c r="B953" s="132"/>
      <c r="D953" s="65"/>
      <c r="E953" s="174"/>
      <c r="F953" s="240"/>
      <c r="G953" s="240"/>
      <c r="H953" s="132"/>
      <c r="I953" s="65"/>
      <c r="J953" s="306"/>
      <c r="K953" s="132"/>
      <c r="L953" s="65"/>
      <c r="M953" s="132"/>
    </row>
    <row r="954">
      <c r="A954" s="65"/>
      <c r="B954" s="132"/>
      <c r="D954" s="65"/>
      <c r="E954" s="174"/>
      <c r="F954" s="240"/>
      <c r="G954" s="240"/>
      <c r="H954" s="132"/>
      <c r="I954" s="65"/>
      <c r="J954" s="306"/>
      <c r="K954" s="132"/>
      <c r="L954" s="65"/>
      <c r="M954" s="132"/>
    </row>
    <row r="955">
      <c r="A955" s="65"/>
      <c r="B955" s="132"/>
      <c r="D955" s="65"/>
      <c r="E955" s="174"/>
      <c r="F955" s="240"/>
      <c r="G955" s="240"/>
      <c r="H955" s="132"/>
      <c r="I955" s="65"/>
      <c r="J955" s="306"/>
      <c r="K955" s="132"/>
      <c r="L955" s="65"/>
      <c r="M955" s="132"/>
    </row>
    <row r="956">
      <c r="A956" s="65"/>
      <c r="B956" s="132"/>
      <c r="D956" s="65"/>
      <c r="E956" s="174"/>
      <c r="F956" s="240"/>
      <c r="G956" s="240"/>
      <c r="H956" s="132"/>
      <c r="I956" s="65"/>
      <c r="J956" s="306"/>
      <c r="K956" s="132"/>
      <c r="L956" s="65"/>
      <c r="M956" s="132"/>
    </row>
    <row r="957">
      <c r="A957" s="65"/>
      <c r="B957" s="132"/>
      <c r="D957" s="65"/>
      <c r="E957" s="174"/>
      <c r="F957" s="240"/>
      <c r="G957" s="240"/>
      <c r="H957" s="132"/>
      <c r="I957" s="65"/>
      <c r="J957" s="306"/>
      <c r="K957" s="132"/>
      <c r="L957" s="65"/>
      <c r="M957" s="132"/>
    </row>
    <row r="958">
      <c r="A958" s="65"/>
      <c r="B958" s="132"/>
      <c r="D958" s="65"/>
      <c r="E958" s="174"/>
      <c r="F958" s="240"/>
      <c r="G958" s="240"/>
      <c r="H958" s="132"/>
      <c r="I958" s="65"/>
      <c r="J958" s="306"/>
      <c r="K958" s="132"/>
      <c r="L958" s="65"/>
      <c r="M958" s="132"/>
    </row>
    <row r="959">
      <c r="A959" s="65"/>
      <c r="B959" s="132"/>
      <c r="D959" s="65"/>
      <c r="E959" s="174"/>
      <c r="F959" s="240"/>
      <c r="G959" s="240"/>
      <c r="H959" s="132"/>
      <c r="I959" s="65"/>
      <c r="J959" s="306"/>
      <c r="K959" s="132"/>
      <c r="L959" s="65"/>
      <c r="M959" s="132"/>
    </row>
    <row r="960">
      <c r="A960" s="65"/>
      <c r="B960" s="132"/>
      <c r="D960" s="65"/>
      <c r="E960" s="174"/>
      <c r="F960" s="240"/>
      <c r="G960" s="240"/>
      <c r="H960" s="132"/>
      <c r="I960" s="65"/>
      <c r="J960" s="306"/>
      <c r="K960" s="132"/>
      <c r="L960" s="65"/>
      <c r="M960" s="132"/>
    </row>
    <row r="961">
      <c r="A961" s="65"/>
      <c r="B961" s="132"/>
      <c r="D961" s="65"/>
      <c r="E961" s="174"/>
      <c r="F961" s="240"/>
      <c r="G961" s="240"/>
      <c r="H961" s="132"/>
      <c r="I961" s="65"/>
      <c r="J961" s="306"/>
      <c r="K961" s="132"/>
      <c r="L961" s="65"/>
      <c r="M961" s="132"/>
    </row>
    <row r="962">
      <c r="A962" s="65"/>
      <c r="B962" s="132"/>
      <c r="D962" s="65"/>
      <c r="E962" s="174"/>
      <c r="F962" s="240"/>
      <c r="G962" s="240"/>
      <c r="H962" s="132"/>
      <c r="I962" s="65"/>
      <c r="J962" s="306"/>
      <c r="K962" s="132"/>
      <c r="L962" s="65"/>
      <c r="M962" s="132"/>
    </row>
    <row r="963">
      <c r="A963" s="65"/>
      <c r="B963" s="132"/>
      <c r="D963" s="65"/>
      <c r="E963" s="174"/>
      <c r="F963" s="240"/>
      <c r="G963" s="240"/>
      <c r="H963" s="132"/>
      <c r="I963" s="65"/>
      <c r="J963" s="306"/>
      <c r="K963" s="132"/>
      <c r="L963" s="65"/>
      <c r="M963" s="132"/>
    </row>
    <row r="964">
      <c r="A964" s="65"/>
      <c r="B964" s="132"/>
      <c r="D964" s="65"/>
      <c r="E964" s="174"/>
      <c r="F964" s="240"/>
      <c r="G964" s="240"/>
      <c r="H964" s="132"/>
      <c r="I964" s="65"/>
      <c r="J964" s="306"/>
      <c r="K964" s="132"/>
      <c r="L964" s="65"/>
      <c r="M964" s="132"/>
    </row>
    <row r="965">
      <c r="A965" s="65"/>
      <c r="B965" s="132"/>
      <c r="D965" s="65"/>
      <c r="E965" s="174"/>
      <c r="F965" s="240"/>
      <c r="G965" s="240"/>
      <c r="H965" s="132"/>
      <c r="I965" s="65"/>
      <c r="J965" s="306"/>
      <c r="K965" s="132"/>
      <c r="L965" s="65"/>
      <c r="M965" s="132"/>
    </row>
    <row r="966">
      <c r="A966" s="65"/>
      <c r="B966" s="132"/>
      <c r="D966" s="65"/>
      <c r="E966" s="174"/>
      <c r="F966" s="240"/>
      <c r="G966" s="240"/>
      <c r="H966" s="132"/>
      <c r="I966" s="65"/>
      <c r="J966" s="306"/>
      <c r="K966" s="132"/>
      <c r="L966" s="65"/>
      <c r="M966" s="132"/>
    </row>
    <row r="967">
      <c r="A967" s="65"/>
      <c r="B967" s="132"/>
      <c r="D967" s="65"/>
      <c r="E967" s="174"/>
      <c r="F967" s="240"/>
      <c r="G967" s="240"/>
      <c r="H967" s="132"/>
      <c r="I967" s="65"/>
      <c r="J967" s="306"/>
      <c r="K967" s="132"/>
      <c r="L967" s="65"/>
      <c r="M967" s="132"/>
    </row>
    <row r="968">
      <c r="A968" s="65"/>
      <c r="B968" s="132"/>
      <c r="D968" s="65"/>
      <c r="E968" s="174"/>
      <c r="F968" s="240"/>
      <c r="G968" s="240"/>
      <c r="H968" s="132"/>
      <c r="I968" s="65"/>
      <c r="J968" s="306"/>
      <c r="K968" s="132"/>
      <c r="L968" s="65"/>
      <c r="M968" s="132"/>
    </row>
    <row r="969">
      <c r="A969" s="65"/>
      <c r="B969" s="132"/>
      <c r="D969" s="65"/>
      <c r="E969" s="174"/>
      <c r="F969" s="240"/>
      <c r="G969" s="240"/>
      <c r="H969" s="132"/>
      <c r="I969" s="65"/>
      <c r="J969" s="306"/>
      <c r="K969" s="132"/>
      <c r="L969" s="65"/>
      <c r="M969" s="132"/>
    </row>
    <row r="970">
      <c r="A970" s="65"/>
      <c r="B970" s="132"/>
      <c r="D970" s="65"/>
      <c r="E970" s="174"/>
      <c r="F970" s="240"/>
      <c r="G970" s="240"/>
      <c r="H970" s="132"/>
      <c r="I970" s="65"/>
      <c r="J970" s="306"/>
      <c r="K970" s="132"/>
      <c r="L970" s="65"/>
      <c r="M970" s="132"/>
    </row>
    <row r="971">
      <c r="A971" s="65"/>
      <c r="B971" s="132"/>
      <c r="D971" s="65"/>
      <c r="E971" s="174"/>
      <c r="F971" s="240"/>
      <c r="G971" s="240"/>
      <c r="H971" s="132"/>
      <c r="I971" s="65"/>
      <c r="J971" s="306"/>
      <c r="K971" s="132"/>
      <c r="L971" s="65"/>
      <c r="M971" s="132"/>
    </row>
    <row r="972">
      <c r="A972" s="65"/>
      <c r="B972" s="132"/>
      <c r="D972" s="65"/>
      <c r="E972" s="174"/>
      <c r="F972" s="240"/>
      <c r="G972" s="240"/>
      <c r="H972" s="132"/>
      <c r="I972" s="65"/>
      <c r="J972" s="306"/>
      <c r="K972" s="132"/>
      <c r="L972" s="65"/>
      <c r="M972" s="132"/>
    </row>
    <row r="973">
      <c r="A973" s="65"/>
      <c r="B973" s="132"/>
      <c r="D973" s="65"/>
      <c r="E973" s="174"/>
      <c r="F973" s="240"/>
      <c r="G973" s="240"/>
      <c r="H973" s="132"/>
      <c r="I973" s="65"/>
      <c r="J973" s="306"/>
      <c r="K973" s="132"/>
      <c r="L973" s="65"/>
      <c r="M973" s="132"/>
    </row>
    <row r="974">
      <c r="A974" s="65"/>
      <c r="B974" s="132"/>
      <c r="D974" s="65"/>
      <c r="E974" s="174"/>
      <c r="F974" s="240"/>
      <c r="G974" s="240"/>
      <c r="H974" s="132"/>
      <c r="I974" s="65"/>
      <c r="J974" s="306"/>
      <c r="K974" s="132"/>
      <c r="L974" s="65"/>
      <c r="M974" s="132"/>
    </row>
    <row r="975">
      <c r="A975" s="65"/>
      <c r="B975" s="132"/>
      <c r="D975" s="65"/>
      <c r="E975" s="174"/>
      <c r="F975" s="240"/>
      <c r="G975" s="240"/>
      <c r="H975" s="132"/>
      <c r="I975" s="65"/>
      <c r="J975" s="306"/>
      <c r="K975" s="132"/>
      <c r="L975" s="65"/>
      <c r="M975" s="132"/>
    </row>
    <row r="976">
      <c r="A976" s="65"/>
      <c r="B976" s="132"/>
      <c r="D976" s="65"/>
      <c r="E976" s="174"/>
      <c r="F976" s="240"/>
      <c r="G976" s="240"/>
      <c r="H976" s="132"/>
      <c r="I976" s="65"/>
      <c r="J976" s="306"/>
      <c r="K976" s="132"/>
      <c r="L976" s="65"/>
      <c r="M976" s="132"/>
    </row>
    <row r="977">
      <c r="A977" s="65"/>
      <c r="B977" s="132"/>
      <c r="D977" s="65"/>
      <c r="E977" s="174"/>
      <c r="F977" s="240"/>
      <c r="G977" s="240"/>
      <c r="H977" s="132"/>
      <c r="I977" s="65"/>
      <c r="J977" s="306"/>
      <c r="K977" s="132"/>
      <c r="L977" s="65"/>
      <c r="M977" s="132"/>
    </row>
    <row r="978">
      <c r="A978" s="65"/>
      <c r="B978" s="132"/>
      <c r="D978" s="65"/>
      <c r="E978" s="174"/>
      <c r="F978" s="240"/>
      <c r="G978" s="240"/>
      <c r="H978" s="132"/>
      <c r="I978" s="65"/>
      <c r="J978" s="306"/>
      <c r="K978" s="132"/>
      <c r="L978" s="65"/>
      <c r="M978" s="132"/>
    </row>
    <row r="979">
      <c r="A979" s="65"/>
      <c r="B979" s="132"/>
      <c r="D979" s="65"/>
      <c r="E979" s="174"/>
      <c r="F979" s="240"/>
      <c r="G979" s="240"/>
      <c r="H979" s="132"/>
      <c r="I979" s="65"/>
      <c r="J979" s="306"/>
      <c r="K979" s="132"/>
      <c r="L979" s="65"/>
      <c r="M979" s="132"/>
    </row>
    <row r="980">
      <c r="A980" s="65"/>
      <c r="B980" s="132"/>
      <c r="D980" s="65"/>
      <c r="E980" s="174"/>
      <c r="F980" s="240"/>
      <c r="G980" s="240"/>
      <c r="H980" s="132"/>
      <c r="I980" s="65"/>
      <c r="J980" s="306"/>
      <c r="K980" s="132"/>
      <c r="L980" s="65"/>
      <c r="M980" s="132"/>
    </row>
    <row r="981">
      <c r="A981" s="65"/>
      <c r="B981" s="132"/>
      <c r="D981" s="65"/>
      <c r="E981" s="174"/>
      <c r="F981" s="240"/>
      <c r="G981" s="240"/>
      <c r="H981" s="132"/>
      <c r="I981" s="65"/>
      <c r="J981" s="306"/>
      <c r="K981" s="132"/>
      <c r="L981" s="65"/>
      <c r="M981" s="132"/>
    </row>
    <row r="982">
      <c r="A982" s="65"/>
      <c r="B982" s="132"/>
      <c r="D982" s="65"/>
      <c r="E982" s="174"/>
      <c r="F982" s="240"/>
      <c r="G982" s="240"/>
      <c r="H982" s="132"/>
      <c r="I982" s="65"/>
      <c r="J982" s="306"/>
      <c r="K982" s="132"/>
      <c r="L982" s="65"/>
      <c r="M982" s="132"/>
    </row>
    <row r="983">
      <c r="A983" s="65"/>
      <c r="B983" s="132"/>
      <c r="D983" s="65"/>
      <c r="E983" s="174"/>
      <c r="F983" s="240"/>
      <c r="G983" s="240"/>
      <c r="H983" s="132"/>
      <c r="I983" s="65"/>
      <c r="J983" s="306"/>
      <c r="K983" s="132"/>
      <c r="L983" s="65"/>
      <c r="M983" s="132"/>
    </row>
    <row r="984">
      <c r="A984" s="65"/>
      <c r="B984" s="132"/>
      <c r="D984" s="65"/>
      <c r="E984" s="174"/>
      <c r="F984" s="240"/>
      <c r="G984" s="240"/>
      <c r="H984" s="132"/>
      <c r="I984" s="65"/>
      <c r="J984" s="306"/>
      <c r="K984" s="132"/>
      <c r="L984" s="65"/>
      <c r="M984" s="132"/>
    </row>
    <row r="985">
      <c r="A985" s="65"/>
      <c r="B985" s="132"/>
      <c r="D985" s="65"/>
      <c r="E985" s="174"/>
      <c r="F985" s="240"/>
      <c r="G985" s="240"/>
      <c r="H985" s="132"/>
      <c r="I985" s="65"/>
      <c r="J985" s="306"/>
      <c r="K985" s="132"/>
      <c r="L985" s="65"/>
      <c r="M985" s="132"/>
    </row>
    <row r="986">
      <c r="A986" s="65"/>
      <c r="B986" s="132"/>
      <c r="D986" s="65"/>
      <c r="E986" s="174"/>
      <c r="F986" s="240"/>
      <c r="G986" s="240"/>
      <c r="H986" s="132"/>
      <c r="I986" s="65"/>
      <c r="J986" s="306"/>
      <c r="K986" s="132"/>
      <c r="L986" s="65"/>
      <c r="M986" s="132"/>
    </row>
    <row r="987">
      <c r="A987" s="65"/>
      <c r="B987" s="132"/>
      <c r="D987" s="65"/>
      <c r="E987" s="174"/>
      <c r="F987" s="240"/>
      <c r="G987" s="240"/>
      <c r="H987" s="132"/>
      <c r="I987" s="65"/>
      <c r="J987" s="306"/>
      <c r="K987" s="132"/>
      <c r="L987" s="65"/>
      <c r="M987" s="132"/>
    </row>
    <row r="988">
      <c r="A988" s="65"/>
      <c r="B988" s="132"/>
      <c r="D988" s="65"/>
      <c r="E988" s="174"/>
      <c r="F988" s="240"/>
      <c r="G988" s="240"/>
      <c r="H988" s="132"/>
      <c r="I988" s="65"/>
      <c r="J988" s="306"/>
      <c r="K988" s="132"/>
      <c r="L988" s="65"/>
      <c r="M988" s="132"/>
    </row>
    <row r="989">
      <c r="A989" s="65"/>
      <c r="B989" s="132"/>
      <c r="D989" s="65"/>
      <c r="E989" s="174"/>
      <c r="F989" s="240"/>
      <c r="G989" s="240"/>
      <c r="H989" s="132"/>
      <c r="I989" s="65"/>
      <c r="J989" s="306"/>
      <c r="K989" s="132"/>
      <c r="L989" s="65"/>
      <c r="M989" s="132"/>
    </row>
    <row r="990">
      <c r="A990" s="65"/>
      <c r="B990" s="132"/>
      <c r="D990" s="65"/>
      <c r="E990" s="174"/>
      <c r="F990" s="240"/>
      <c r="G990" s="240"/>
      <c r="H990" s="132"/>
      <c r="I990" s="65"/>
      <c r="J990" s="306"/>
      <c r="K990" s="132"/>
      <c r="L990" s="65"/>
      <c r="M990" s="132"/>
    </row>
    <row r="991">
      <c r="A991" s="65"/>
      <c r="B991" s="132"/>
      <c r="D991" s="65"/>
      <c r="E991" s="174"/>
      <c r="F991" s="240"/>
      <c r="G991" s="240"/>
      <c r="H991" s="132"/>
      <c r="I991" s="65"/>
      <c r="J991" s="306"/>
      <c r="K991" s="132"/>
      <c r="L991" s="65"/>
      <c r="M991" s="132"/>
    </row>
    <row r="992">
      <c r="A992" s="65"/>
      <c r="B992" s="132"/>
      <c r="D992" s="65"/>
      <c r="E992" s="174"/>
      <c r="F992" s="240"/>
      <c r="G992" s="240"/>
      <c r="H992" s="132"/>
      <c r="I992" s="65"/>
      <c r="J992" s="306"/>
      <c r="K992" s="132"/>
      <c r="L992" s="65"/>
      <c r="M992" s="132"/>
    </row>
    <row r="993">
      <c r="A993" s="65"/>
      <c r="B993" s="132"/>
      <c r="D993" s="65"/>
      <c r="E993" s="174"/>
      <c r="F993" s="240"/>
      <c r="G993" s="240"/>
      <c r="H993" s="132"/>
      <c r="I993" s="65"/>
      <c r="J993" s="306"/>
      <c r="K993" s="132"/>
      <c r="L993" s="65"/>
      <c r="M993" s="132"/>
    </row>
    <row r="994">
      <c r="A994" s="65"/>
      <c r="B994" s="132"/>
      <c r="D994" s="65"/>
      <c r="E994" s="174"/>
      <c r="F994" s="240"/>
      <c r="G994" s="240"/>
      <c r="H994" s="132"/>
      <c r="I994" s="65"/>
      <c r="J994" s="306"/>
      <c r="K994" s="132"/>
      <c r="L994" s="65"/>
      <c r="M994" s="132"/>
    </row>
    <row r="995">
      <c r="A995" s="65"/>
      <c r="B995" s="132"/>
      <c r="D995" s="65"/>
      <c r="E995" s="174"/>
      <c r="F995" s="240"/>
      <c r="G995" s="240"/>
      <c r="H995" s="132"/>
      <c r="I995" s="65"/>
      <c r="J995" s="306"/>
      <c r="K995" s="132"/>
      <c r="L995" s="65"/>
      <c r="M995" s="132"/>
    </row>
    <row r="996">
      <c r="A996" s="65"/>
      <c r="B996" s="132"/>
      <c r="D996" s="65"/>
      <c r="E996" s="174"/>
      <c r="F996" s="240"/>
      <c r="G996" s="240"/>
      <c r="H996" s="132"/>
      <c r="I996" s="65"/>
      <c r="J996" s="306"/>
      <c r="K996" s="132"/>
      <c r="L996" s="65"/>
      <c r="M996" s="132"/>
    </row>
    <row r="997">
      <c r="A997" s="65"/>
      <c r="B997" s="132"/>
      <c r="D997" s="65"/>
      <c r="E997" s="174"/>
      <c r="F997" s="240"/>
      <c r="G997" s="240"/>
      <c r="H997" s="132"/>
      <c r="I997" s="65"/>
      <c r="J997" s="306"/>
      <c r="K997" s="132"/>
      <c r="L997" s="65"/>
      <c r="M997" s="132"/>
    </row>
    <row r="998">
      <c r="A998" s="65"/>
      <c r="B998" s="132"/>
      <c r="D998" s="65"/>
      <c r="E998" s="174"/>
      <c r="F998" s="240"/>
      <c r="G998" s="240"/>
      <c r="H998" s="132"/>
      <c r="I998" s="65"/>
      <c r="J998" s="306"/>
      <c r="K998" s="132"/>
      <c r="L998" s="65"/>
      <c r="M998" s="132"/>
    </row>
    <row r="999">
      <c r="A999" s="65"/>
      <c r="B999" s="132"/>
      <c r="D999" s="65"/>
      <c r="E999" s="174"/>
      <c r="F999" s="240"/>
      <c r="G999" s="240"/>
      <c r="H999" s="132"/>
      <c r="I999" s="65"/>
      <c r="J999" s="306"/>
      <c r="K999" s="132"/>
      <c r="L999" s="65"/>
      <c r="M999" s="132"/>
    </row>
    <row r="1000">
      <c r="A1000" s="65"/>
      <c r="B1000" s="132"/>
      <c r="D1000" s="65"/>
      <c r="E1000" s="174"/>
      <c r="F1000" s="240"/>
      <c r="G1000" s="240"/>
      <c r="H1000" s="132"/>
      <c r="I1000" s="65"/>
      <c r="J1000" s="306"/>
      <c r="K1000" s="132"/>
      <c r="L1000" s="65"/>
      <c r="M1000" s="132"/>
    </row>
    <row r="1001">
      <c r="A1001" s="65"/>
      <c r="B1001" s="132"/>
      <c r="D1001" s="65"/>
      <c r="E1001" s="174"/>
      <c r="F1001" s="240"/>
      <c r="G1001" s="240"/>
      <c r="H1001" s="132"/>
      <c r="I1001" s="65"/>
      <c r="J1001" s="306"/>
      <c r="K1001" s="132"/>
      <c r="L1001" s="65"/>
      <c r="M1001" s="132"/>
    </row>
    <row r="1002">
      <c r="A1002" s="65"/>
      <c r="B1002" s="132"/>
      <c r="D1002" s="65"/>
      <c r="E1002" s="174"/>
      <c r="F1002" s="240"/>
      <c r="G1002" s="240"/>
      <c r="H1002" s="132"/>
      <c r="I1002" s="65"/>
      <c r="J1002" s="306"/>
      <c r="K1002" s="132"/>
      <c r="L1002" s="65"/>
      <c r="M1002" s="132"/>
    </row>
    <row r="1003">
      <c r="A1003" s="65"/>
      <c r="B1003" s="132"/>
      <c r="D1003" s="65"/>
      <c r="E1003" s="174"/>
      <c r="F1003" s="240"/>
      <c r="G1003" s="240"/>
      <c r="H1003" s="132"/>
      <c r="I1003" s="65"/>
      <c r="J1003" s="306"/>
      <c r="K1003" s="132"/>
      <c r="L1003" s="65"/>
      <c r="M1003" s="132"/>
    </row>
    <row r="1004">
      <c r="A1004" s="65"/>
      <c r="B1004" s="132"/>
      <c r="D1004" s="65"/>
      <c r="E1004" s="174"/>
      <c r="F1004" s="240"/>
      <c r="G1004" s="240"/>
      <c r="H1004" s="132"/>
      <c r="I1004" s="65"/>
      <c r="J1004" s="306"/>
      <c r="K1004" s="132"/>
      <c r="L1004" s="65"/>
      <c r="M1004" s="132"/>
    </row>
    <row r="1005">
      <c r="A1005" s="65"/>
      <c r="B1005" s="132"/>
      <c r="D1005" s="65"/>
      <c r="E1005" s="174"/>
      <c r="F1005" s="240"/>
      <c r="G1005" s="240"/>
      <c r="H1005" s="132"/>
      <c r="I1005" s="65"/>
      <c r="J1005" s="306"/>
      <c r="K1005" s="132"/>
      <c r="L1005" s="65"/>
      <c r="M1005" s="132"/>
    </row>
    <row r="1006">
      <c r="A1006" s="65"/>
      <c r="B1006" s="132"/>
      <c r="D1006" s="65"/>
      <c r="E1006" s="174"/>
      <c r="F1006" s="240"/>
      <c r="G1006" s="240"/>
      <c r="H1006" s="132"/>
      <c r="I1006" s="65"/>
      <c r="J1006" s="306"/>
      <c r="K1006" s="132"/>
      <c r="L1006" s="65"/>
      <c r="M1006" s="132"/>
    </row>
    <row r="1007">
      <c r="A1007" s="65"/>
      <c r="B1007" s="132"/>
      <c r="D1007" s="65"/>
      <c r="E1007" s="174"/>
      <c r="F1007" s="240"/>
      <c r="G1007" s="240"/>
      <c r="H1007" s="132"/>
      <c r="I1007" s="65"/>
      <c r="J1007" s="306"/>
      <c r="K1007" s="132"/>
      <c r="L1007" s="65"/>
      <c r="M1007" s="132"/>
    </row>
    <row r="1008">
      <c r="A1008" s="65"/>
      <c r="B1008" s="132"/>
      <c r="D1008" s="65"/>
      <c r="E1008" s="174"/>
      <c r="F1008" s="240"/>
      <c r="G1008" s="240"/>
      <c r="H1008" s="132"/>
      <c r="I1008" s="65"/>
      <c r="J1008" s="306"/>
      <c r="K1008" s="132"/>
      <c r="L1008" s="65"/>
      <c r="M1008" s="132"/>
    </row>
    <row r="1009">
      <c r="A1009" s="65"/>
      <c r="B1009" s="132"/>
      <c r="D1009" s="65"/>
      <c r="E1009" s="174"/>
      <c r="F1009" s="240"/>
      <c r="G1009" s="240"/>
      <c r="H1009" s="132"/>
      <c r="I1009" s="65"/>
      <c r="J1009" s="306"/>
      <c r="K1009" s="132"/>
      <c r="L1009" s="65"/>
      <c r="M1009" s="132"/>
    </row>
    <row r="1010">
      <c r="A1010" s="65"/>
      <c r="B1010" s="132"/>
      <c r="D1010" s="65"/>
      <c r="E1010" s="174"/>
      <c r="F1010" s="240"/>
      <c r="G1010" s="240"/>
      <c r="H1010" s="132"/>
      <c r="I1010" s="65"/>
      <c r="J1010" s="306"/>
      <c r="K1010" s="132"/>
      <c r="L1010" s="65"/>
      <c r="M1010" s="132"/>
    </row>
    <row r="1011">
      <c r="A1011" s="65"/>
      <c r="B1011" s="132"/>
      <c r="D1011" s="65"/>
      <c r="E1011" s="174"/>
      <c r="F1011" s="240"/>
      <c r="G1011" s="240"/>
      <c r="H1011" s="132"/>
      <c r="I1011" s="65"/>
      <c r="J1011" s="306"/>
      <c r="K1011" s="132"/>
      <c r="L1011" s="65"/>
      <c r="M1011" s="132"/>
    </row>
    <row r="1012">
      <c r="A1012" s="65"/>
      <c r="B1012" s="132"/>
      <c r="D1012" s="65"/>
      <c r="E1012" s="174"/>
      <c r="F1012" s="240"/>
      <c r="G1012" s="240"/>
      <c r="H1012" s="132"/>
      <c r="I1012" s="65"/>
      <c r="J1012" s="306"/>
      <c r="K1012" s="132"/>
      <c r="L1012" s="65"/>
      <c r="M1012" s="132"/>
    </row>
    <row r="1013">
      <c r="A1013" s="65"/>
      <c r="B1013" s="132"/>
      <c r="D1013" s="65"/>
      <c r="E1013" s="174"/>
      <c r="F1013" s="240"/>
      <c r="G1013" s="240"/>
      <c r="H1013" s="132"/>
      <c r="I1013" s="65"/>
      <c r="J1013" s="306"/>
      <c r="K1013" s="132"/>
      <c r="L1013" s="65"/>
      <c r="M1013" s="132"/>
    </row>
    <row r="1014">
      <c r="A1014" s="65"/>
      <c r="B1014" s="132"/>
      <c r="D1014" s="65"/>
      <c r="E1014" s="174"/>
      <c r="F1014" s="240"/>
      <c r="G1014" s="240"/>
      <c r="H1014" s="132"/>
      <c r="I1014" s="65"/>
      <c r="J1014" s="306"/>
      <c r="K1014" s="132"/>
      <c r="L1014" s="65"/>
      <c r="M1014" s="132"/>
    </row>
    <row r="1015">
      <c r="A1015" s="65"/>
      <c r="B1015" s="132"/>
      <c r="D1015" s="65"/>
      <c r="E1015" s="174"/>
      <c r="F1015" s="240"/>
      <c r="G1015" s="240"/>
      <c r="H1015" s="132"/>
      <c r="I1015" s="65"/>
      <c r="J1015" s="306"/>
      <c r="K1015" s="132"/>
      <c r="L1015" s="65"/>
      <c r="M1015" s="132"/>
    </row>
    <row r="1016">
      <c r="A1016" s="65"/>
      <c r="B1016" s="132"/>
      <c r="D1016" s="65"/>
      <c r="E1016" s="174"/>
      <c r="F1016" s="240"/>
      <c r="G1016" s="240"/>
      <c r="H1016" s="132"/>
      <c r="I1016" s="65"/>
      <c r="J1016" s="306"/>
      <c r="K1016" s="132"/>
      <c r="L1016" s="65"/>
      <c r="M1016" s="132"/>
    </row>
    <row r="1017">
      <c r="A1017" s="65"/>
      <c r="B1017" s="132"/>
      <c r="D1017" s="65"/>
      <c r="E1017" s="174"/>
      <c r="F1017" s="240"/>
      <c r="G1017" s="240"/>
      <c r="H1017" s="132"/>
      <c r="I1017" s="65"/>
      <c r="J1017" s="306"/>
      <c r="K1017" s="132"/>
      <c r="L1017" s="65"/>
      <c r="M1017" s="132"/>
    </row>
    <row r="1018">
      <c r="A1018" s="65"/>
      <c r="B1018" s="132"/>
      <c r="D1018" s="65"/>
      <c r="E1018" s="174"/>
      <c r="F1018" s="240"/>
      <c r="G1018" s="240"/>
      <c r="H1018" s="132"/>
      <c r="I1018" s="65"/>
      <c r="J1018" s="306"/>
      <c r="K1018" s="132"/>
      <c r="L1018" s="65"/>
      <c r="M1018" s="132"/>
    </row>
    <row r="1019">
      <c r="A1019" s="65"/>
      <c r="B1019" s="132"/>
      <c r="D1019" s="65"/>
      <c r="E1019" s="174"/>
      <c r="F1019" s="240"/>
      <c r="G1019" s="240"/>
      <c r="H1019" s="132"/>
      <c r="I1019" s="65"/>
      <c r="J1019" s="306"/>
      <c r="K1019" s="132"/>
      <c r="L1019" s="65"/>
      <c r="M1019" s="132"/>
    </row>
    <row r="1020">
      <c r="A1020" s="65"/>
      <c r="B1020" s="132"/>
      <c r="D1020" s="65"/>
      <c r="E1020" s="174"/>
      <c r="F1020" s="240"/>
      <c r="G1020" s="240"/>
      <c r="H1020" s="132"/>
      <c r="I1020" s="65"/>
      <c r="J1020" s="306"/>
      <c r="K1020" s="132"/>
      <c r="L1020" s="65"/>
      <c r="M1020" s="132"/>
    </row>
    <row r="1021">
      <c r="A1021" s="65"/>
      <c r="B1021" s="132"/>
      <c r="D1021" s="65"/>
      <c r="E1021" s="174"/>
      <c r="F1021" s="240"/>
      <c r="G1021" s="240"/>
      <c r="H1021" s="132"/>
      <c r="I1021" s="65"/>
      <c r="J1021" s="306"/>
      <c r="K1021" s="132"/>
      <c r="L1021" s="65"/>
      <c r="M1021" s="132"/>
    </row>
    <row r="1022">
      <c r="A1022" s="65"/>
      <c r="B1022" s="132"/>
      <c r="D1022" s="65"/>
      <c r="E1022" s="174"/>
      <c r="F1022" s="240"/>
      <c r="G1022" s="240"/>
      <c r="H1022" s="132"/>
      <c r="I1022" s="65"/>
      <c r="J1022" s="306"/>
      <c r="K1022" s="132"/>
      <c r="L1022" s="65"/>
      <c r="M1022" s="132"/>
    </row>
    <row r="1023">
      <c r="A1023" s="65"/>
      <c r="B1023" s="132"/>
      <c r="D1023" s="65"/>
      <c r="E1023" s="174"/>
      <c r="F1023" s="240"/>
      <c r="G1023" s="240"/>
      <c r="H1023" s="132"/>
      <c r="I1023" s="65"/>
      <c r="J1023" s="306"/>
      <c r="K1023" s="132"/>
      <c r="L1023" s="65"/>
      <c r="M1023" s="132"/>
    </row>
    <row r="1024">
      <c r="A1024" s="65"/>
      <c r="B1024" s="132"/>
      <c r="D1024" s="65"/>
      <c r="E1024" s="174"/>
      <c r="F1024" s="240"/>
      <c r="G1024" s="240"/>
      <c r="H1024" s="132"/>
      <c r="I1024" s="65"/>
      <c r="J1024" s="306"/>
      <c r="K1024" s="132"/>
      <c r="L1024" s="65"/>
      <c r="M1024" s="132"/>
    </row>
    <row r="1025">
      <c r="A1025" s="65"/>
      <c r="B1025" s="132"/>
      <c r="D1025" s="65"/>
      <c r="E1025" s="174"/>
      <c r="F1025" s="240"/>
      <c r="G1025" s="240"/>
      <c r="H1025" s="132"/>
      <c r="I1025" s="65"/>
      <c r="J1025" s="306"/>
      <c r="K1025" s="132"/>
      <c r="L1025" s="65"/>
      <c r="M1025" s="132"/>
    </row>
    <row r="1026">
      <c r="A1026" s="65"/>
      <c r="B1026" s="132"/>
      <c r="D1026" s="65"/>
      <c r="E1026" s="174"/>
      <c r="F1026" s="240"/>
      <c r="G1026" s="240"/>
      <c r="H1026" s="132"/>
      <c r="I1026" s="65"/>
      <c r="J1026" s="306"/>
      <c r="K1026" s="132"/>
      <c r="L1026" s="65"/>
      <c r="M1026" s="132"/>
    </row>
    <row r="1027">
      <c r="A1027" s="65"/>
      <c r="B1027" s="132"/>
      <c r="D1027" s="65"/>
      <c r="E1027" s="174"/>
      <c r="F1027" s="240"/>
      <c r="G1027" s="240"/>
      <c r="H1027" s="132"/>
      <c r="I1027" s="65"/>
      <c r="J1027" s="306"/>
      <c r="K1027" s="132"/>
      <c r="L1027" s="65"/>
      <c r="M1027" s="132"/>
    </row>
  </sheetData>
  <mergeCells count="2">
    <mergeCell ref="B1:D1"/>
    <mergeCell ref="E1:G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hidden="1" min="3" max="6"/>
    <col hidden="1" min="9" max="9"/>
    <col customWidth="1" hidden="1" min="10" max="10" width="171.86"/>
    <col customWidth="1" min="13" max="13" width="6.57"/>
    <col customWidth="1" min="16" max="16" width="20.86"/>
    <col hidden="1" min="17" max="20"/>
  </cols>
  <sheetData>
    <row r="1">
      <c r="A1" s="1" t="s">
        <v>1</v>
      </c>
      <c r="B1" s="1" t="s">
        <v>2</v>
      </c>
      <c r="C1" s="1" t="s">
        <v>3</v>
      </c>
      <c r="D1" s="1" t="s">
        <v>4</v>
      </c>
      <c r="E1" s="1" t="s">
        <v>5</v>
      </c>
      <c r="F1" s="1" t="s">
        <v>6</v>
      </c>
      <c r="G1" s="1" t="s">
        <v>8</v>
      </c>
      <c r="H1" s="24" t="s">
        <v>9</v>
      </c>
      <c r="I1" s="1" t="s">
        <v>10</v>
      </c>
      <c r="J1" s="1" t="s">
        <v>11</v>
      </c>
      <c r="K1" s="1" t="s">
        <v>998</v>
      </c>
      <c r="L1" s="26" t="s">
        <v>12</v>
      </c>
      <c r="M1" s="1" t="s">
        <v>1003</v>
      </c>
      <c r="N1" s="1" t="s">
        <v>13</v>
      </c>
      <c r="O1" s="1" t="s">
        <v>14</v>
      </c>
      <c r="P1" s="1" t="s">
        <v>15</v>
      </c>
      <c r="Q1" s="1" t="s">
        <v>16</v>
      </c>
      <c r="R1" s="1" t="s">
        <v>17</v>
      </c>
      <c r="S1" s="1" t="s">
        <v>18</v>
      </c>
      <c r="T1" s="1" t="s">
        <v>19</v>
      </c>
      <c r="U1" s="42" t="s">
        <v>1106</v>
      </c>
    </row>
    <row r="2">
      <c r="A2" s="77" t="s">
        <v>1113</v>
      </c>
      <c r="B2" s="30" t="s">
        <v>1526</v>
      </c>
      <c r="C2" s="30" t="s">
        <v>1151</v>
      </c>
      <c r="D2" s="30" t="s">
        <v>23</v>
      </c>
      <c r="E2" s="79">
        <v>2.96E8</v>
      </c>
      <c r="F2" s="80">
        <v>65.0</v>
      </c>
      <c r="G2" s="30" t="s">
        <v>24</v>
      </c>
      <c r="H2" s="80" t="str">
        <f t="shared" ref="H2:H18" si="1">FLOOR((DATE(2014,12,31)-I2)/365,1)</f>
        <v>7</v>
      </c>
      <c r="I2" s="85">
        <v>39176.0</v>
      </c>
      <c r="J2" s="30" t="s">
        <v>497</v>
      </c>
      <c r="K2" s="80">
        <v>73.0</v>
      </c>
      <c r="L2" s="80">
        <v>72.0</v>
      </c>
      <c r="M2" s="30" t="s">
        <v>1156</v>
      </c>
      <c r="N2" s="30" t="s">
        <v>26</v>
      </c>
      <c r="O2" s="30" t="s">
        <v>233</v>
      </c>
      <c r="P2" s="30" t="s">
        <v>234</v>
      </c>
      <c r="Q2" s="30" t="s">
        <v>235</v>
      </c>
      <c r="R2" s="30" t="s">
        <v>354</v>
      </c>
      <c r="S2" s="30" t="s">
        <v>1529</v>
      </c>
      <c r="T2" s="30" t="s">
        <v>1530</v>
      </c>
      <c r="U2" s="87" t="s">
        <v>1314</v>
      </c>
    </row>
    <row r="3">
      <c r="A3" s="88" t="s">
        <v>1608</v>
      </c>
      <c r="B3" s="88" t="s">
        <v>594</v>
      </c>
      <c r="C3" s="88" t="s">
        <v>595</v>
      </c>
      <c r="D3" s="88" t="s">
        <v>23</v>
      </c>
      <c r="E3" s="123">
        <v>2.94E8</v>
      </c>
      <c r="F3" s="124">
        <v>65.0</v>
      </c>
      <c r="G3" s="88" t="s">
        <v>24</v>
      </c>
      <c r="H3" s="124" t="str">
        <f t="shared" si="1"/>
        <v>9</v>
      </c>
      <c r="I3" s="126">
        <v>38570.0</v>
      </c>
      <c r="J3" s="88" t="s">
        <v>497</v>
      </c>
      <c r="K3" s="124">
        <v>90.6</v>
      </c>
      <c r="L3" s="124">
        <v>90.0</v>
      </c>
      <c r="M3" s="154" t="s">
        <v>1156</v>
      </c>
      <c r="N3" s="154" t="s">
        <v>49</v>
      </c>
      <c r="O3" s="30" t="s">
        <v>596</v>
      </c>
      <c r="P3" s="30" t="s">
        <v>481</v>
      </c>
      <c r="Q3" s="30" t="s">
        <v>597</v>
      </c>
      <c r="R3" s="30" t="s">
        <v>598</v>
      </c>
      <c r="S3" s="30" t="s">
        <v>599</v>
      </c>
      <c r="T3" s="30" t="s">
        <v>600</v>
      </c>
      <c r="U3" s="87" t="s">
        <v>1314</v>
      </c>
    </row>
    <row r="4">
      <c r="A4" s="156" t="s">
        <v>978</v>
      </c>
      <c r="B4" s="88" t="s">
        <v>986</v>
      </c>
      <c r="C4" s="88" t="s">
        <v>980</v>
      </c>
      <c r="D4" s="88" t="s">
        <v>23</v>
      </c>
      <c r="E4" s="123">
        <v>2.96E8</v>
      </c>
      <c r="F4" s="124">
        <v>65.0</v>
      </c>
      <c r="G4" s="88" t="s">
        <v>24</v>
      </c>
      <c r="H4" s="124" t="str">
        <f t="shared" si="1"/>
        <v>8</v>
      </c>
      <c r="I4" s="126">
        <v>38735.0</v>
      </c>
      <c r="J4" s="88" t="s">
        <v>497</v>
      </c>
      <c r="K4" s="157"/>
      <c r="L4" s="124">
        <v>52.0</v>
      </c>
      <c r="M4" s="37"/>
      <c r="N4" s="30" t="s">
        <v>141</v>
      </c>
      <c r="O4" s="30" t="s">
        <v>981</v>
      </c>
      <c r="P4" s="30" t="s">
        <v>982</v>
      </c>
      <c r="Q4" s="30" t="s">
        <v>983</v>
      </c>
      <c r="R4" s="30" t="s">
        <v>457</v>
      </c>
      <c r="S4" s="30" t="s">
        <v>984</v>
      </c>
      <c r="T4" s="30" t="s">
        <v>985</v>
      </c>
      <c r="U4" s="87" t="s">
        <v>1314</v>
      </c>
    </row>
    <row r="5">
      <c r="A5" s="156" t="s">
        <v>778</v>
      </c>
      <c r="B5" s="88" t="s">
        <v>2227</v>
      </c>
      <c r="C5" s="88" t="s">
        <v>780</v>
      </c>
      <c r="D5" s="88" t="s">
        <v>1055</v>
      </c>
      <c r="E5" s="123">
        <v>2.95E8</v>
      </c>
      <c r="F5" s="124">
        <v>75.0</v>
      </c>
      <c r="G5" s="88" t="s">
        <v>24</v>
      </c>
      <c r="H5" s="124" t="str">
        <f t="shared" si="1"/>
        <v>9</v>
      </c>
      <c r="I5" s="126">
        <v>38372.0</v>
      </c>
      <c r="J5" s="88" t="s">
        <v>1057</v>
      </c>
      <c r="K5" s="88" t="s">
        <v>1314</v>
      </c>
      <c r="L5" s="124">
        <v>68.0</v>
      </c>
      <c r="M5" s="37"/>
      <c r="N5" s="30" t="s">
        <v>2228</v>
      </c>
      <c r="O5" s="30" t="s">
        <v>328</v>
      </c>
      <c r="P5" s="30" t="s">
        <v>421</v>
      </c>
      <c r="Q5" s="30" t="s">
        <v>781</v>
      </c>
      <c r="R5" s="30" t="s">
        <v>2229</v>
      </c>
      <c r="S5" s="30" t="s">
        <v>783</v>
      </c>
      <c r="T5" s="30" t="s">
        <v>784</v>
      </c>
      <c r="U5" s="87" t="s">
        <v>1314</v>
      </c>
    </row>
    <row r="6">
      <c r="A6" s="62" t="s">
        <v>2230</v>
      </c>
      <c r="B6" s="64" t="s">
        <v>571</v>
      </c>
      <c r="C6" s="64" t="s">
        <v>2231</v>
      </c>
      <c r="D6" s="64" t="s">
        <v>1055</v>
      </c>
      <c r="E6" s="100">
        <v>2.95E8</v>
      </c>
      <c r="F6" s="102">
        <v>75.0</v>
      </c>
      <c r="G6" s="64" t="s">
        <v>24</v>
      </c>
      <c r="H6" s="102" t="str">
        <f t="shared" si="1"/>
        <v>9</v>
      </c>
      <c r="I6" s="106">
        <v>38396.0</v>
      </c>
      <c r="J6" s="64" t="s">
        <v>1057</v>
      </c>
      <c r="K6" s="64" t="s">
        <v>1314</v>
      </c>
      <c r="L6" s="102">
        <v>93.0</v>
      </c>
      <c r="M6" s="150"/>
      <c r="N6" s="64" t="s">
        <v>2234</v>
      </c>
      <c r="O6" s="64" t="s">
        <v>2235</v>
      </c>
      <c r="P6" s="64" t="s">
        <v>2236</v>
      </c>
      <c r="Q6" s="64" t="s">
        <v>2237</v>
      </c>
      <c r="R6" s="64" t="s">
        <v>2238</v>
      </c>
      <c r="S6" s="64" t="s">
        <v>2239</v>
      </c>
      <c r="T6" s="64" t="s">
        <v>2240</v>
      </c>
      <c r="U6" s="165" t="s">
        <v>1314</v>
      </c>
    </row>
    <row r="7">
      <c r="A7" s="88" t="s">
        <v>1422</v>
      </c>
      <c r="B7" s="88" t="s">
        <v>1436</v>
      </c>
      <c r="C7" s="88" t="s">
        <v>1424</v>
      </c>
      <c r="D7" s="88" t="s">
        <v>23</v>
      </c>
      <c r="E7" s="123">
        <v>2.96E8</v>
      </c>
      <c r="F7" s="124">
        <v>65.0</v>
      </c>
      <c r="G7" s="88" t="s">
        <v>24</v>
      </c>
      <c r="H7" s="124" t="str">
        <f t="shared" si="1"/>
        <v>11</v>
      </c>
      <c r="I7" s="126">
        <v>37842.0</v>
      </c>
      <c r="J7" s="88" t="s">
        <v>497</v>
      </c>
      <c r="K7" s="124">
        <v>104.0</v>
      </c>
      <c r="L7" s="124">
        <v>100.0</v>
      </c>
      <c r="M7" s="178" t="s">
        <v>1156</v>
      </c>
      <c r="N7" s="178" t="s">
        <v>26</v>
      </c>
      <c r="O7" s="30" t="s">
        <v>1442</v>
      </c>
      <c r="P7" s="30" t="s">
        <v>606</v>
      </c>
      <c r="Q7" s="30" t="s">
        <v>1428</v>
      </c>
      <c r="R7" s="30" t="s">
        <v>1430</v>
      </c>
      <c r="S7" s="30" t="s">
        <v>1432</v>
      </c>
      <c r="T7" s="80">
        <v>4.087721784E9</v>
      </c>
      <c r="U7" s="87" t="s">
        <v>1314</v>
      </c>
    </row>
    <row r="8">
      <c r="A8" s="88" t="s">
        <v>570</v>
      </c>
      <c r="B8" s="88" t="s">
        <v>578</v>
      </c>
      <c r="C8" s="88" t="s">
        <v>572</v>
      </c>
      <c r="D8" s="88" t="s">
        <v>23</v>
      </c>
      <c r="E8" s="123">
        <v>2.94E8</v>
      </c>
      <c r="F8" s="124">
        <v>65.0</v>
      </c>
      <c r="G8" s="88" t="s">
        <v>24</v>
      </c>
      <c r="H8" s="124" t="str">
        <f t="shared" si="1"/>
        <v>10</v>
      </c>
      <c r="I8" s="126">
        <v>38028.0</v>
      </c>
      <c r="J8" s="88" t="s">
        <v>497</v>
      </c>
      <c r="K8" s="124">
        <v>109.0</v>
      </c>
      <c r="L8" s="124">
        <v>110.0</v>
      </c>
      <c r="M8" s="154" t="s">
        <v>1156</v>
      </c>
      <c r="N8" s="154" t="s">
        <v>49</v>
      </c>
      <c r="O8" s="30" t="s">
        <v>574</v>
      </c>
      <c r="P8" s="30" t="s">
        <v>143</v>
      </c>
      <c r="Q8" s="30" t="s">
        <v>435</v>
      </c>
      <c r="R8" s="30" t="s">
        <v>575</v>
      </c>
      <c r="S8" s="30" t="s">
        <v>576</v>
      </c>
      <c r="T8" s="30" t="s">
        <v>577</v>
      </c>
      <c r="U8" s="87" t="s">
        <v>1314</v>
      </c>
    </row>
    <row r="9">
      <c r="A9" s="156" t="s">
        <v>570</v>
      </c>
      <c r="B9" s="88" t="s">
        <v>571</v>
      </c>
      <c r="C9" s="88" t="s">
        <v>572</v>
      </c>
      <c r="D9" s="88" t="s">
        <v>23</v>
      </c>
      <c r="E9" s="123">
        <v>2.94E8</v>
      </c>
      <c r="F9" s="124">
        <v>65.0</v>
      </c>
      <c r="G9" s="88" t="s">
        <v>24</v>
      </c>
      <c r="H9" s="124" t="str">
        <f t="shared" si="1"/>
        <v>11</v>
      </c>
      <c r="I9" s="126">
        <v>37691.0</v>
      </c>
      <c r="J9" s="88" t="s">
        <v>497</v>
      </c>
      <c r="K9" s="124">
        <v>138.0</v>
      </c>
      <c r="L9" s="124">
        <v>138.0</v>
      </c>
      <c r="M9" s="183" t="s">
        <v>1156</v>
      </c>
      <c r="N9" s="183" t="s">
        <v>115</v>
      </c>
      <c r="O9" s="30" t="s">
        <v>574</v>
      </c>
      <c r="P9" s="30" t="s">
        <v>143</v>
      </c>
      <c r="Q9" s="30" t="s">
        <v>435</v>
      </c>
      <c r="R9" s="30" t="s">
        <v>575</v>
      </c>
      <c r="S9" s="30" t="s">
        <v>576</v>
      </c>
      <c r="T9" s="30" t="s">
        <v>577</v>
      </c>
      <c r="U9" s="87" t="s">
        <v>1314</v>
      </c>
    </row>
    <row r="10">
      <c r="A10" s="88" t="s">
        <v>2357</v>
      </c>
      <c r="B10" s="88" t="s">
        <v>2358</v>
      </c>
      <c r="C10" s="88" t="s">
        <v>2359</v>
      </c>
      <c r="D10" s="88" t="s">
        <v>1055</v>
      </c>
      <c r="E10" s="123">
        <v>2.94E8</v>
      </c>
      <c r="F10" s="124">
        <v>75.0</v>
      </c>
      <c r="G10" s="88" t="s">
        <v>24</v>
      </c>
      <c r="H10" s="124" t="str">
        <f t="shared" si="1"/>
        <v>12</v>
      </c>
      <c r="I10" s="126">
        <v>37617.0</v>
      </c>
      <c r="J10" s="88" t="s">
        <v>1057</v>
      </c>
      <c r="K10" s="88" t="s">
        <v>1314</v>
      </c>
      <c r="L10" s="124">
        <v>56.0</v>
      </c>
      <c r="M10" s="185"/>
      <c r="N10" s="178" t="s">
        <v>26</v>
      </c>
      <c r="O10" s="30" t="s">
        <v>1299</v>
      </c>
      <c r="P10" s="30" t="s">
        <v>2162</v>
      </c>
      <c r="Q10" s="30" t="s">
        <v>2360</v>
      </c>
      <c r="R10" s="30" t="s">
        <v>266</v>
      </c>
      <c r="S10" s="30" t="s">
        <v>2361</v>
      </c>
      <c r="T10" s="30" t="s">
        <v>2362</v>
      </c>
      <c r="U10" s="87" t="s">
        <v>1314</v>
      </c>
    </row>
    <row r="11">
      <c r="A11" s="156" t="s">
        <v>2363</v>
      </c>
      <c r="B11" s="88" t="s">
        <v>2364</v>
      </c>
      <c r="C11" s="88" t="s">
        <v>2365</v>
      </c>
      <c r="D11" s="88" t="s">
        <v>1055</v>
      </c>
      <c r="E11" s="123">
        <v>2.95E8</v>
      </c>
      <c r="F11" s="124">
        <v>75.0</v>
      </c>
      <c r="G11" s="88" t="s">
        <v>24</v>
      </c>
      <c r="H11" s="124" t="str">
        <f t="shared" si="1"/>
        <v>12</v>
      </c>
      <c r="I11" s="126">
        <v>37400.0</v>
      </c>
      <c r="J11" s="88" t="s">
        <v>1057</v>
      </c>
      <c r="K11" s="88" t="s">
        <v>1314</v>
      </c>
      <c r="L11" s="124">
        <v>118.0</v>
      </c>
      <c r="M11" s="185"/>
      <c r="N11" s="178" t="s">
        <v>26</v>
      </c>
      <c r="O11" s="30" t="s">
        <v>1299</v>
      </c>
      <c r="P11" s="30" t="s">
        <v>2162</v>
      </c>
      <c r="Q11" s="30" t="s">
        <v>2366</v>
      </c>
      <c r="R11" s="30" t="s">
        <v>266</v>
      </c>
      <c r="S11" s="30" t="s">
        <v>2367</v>
      </c>
      <c r="T11" s="30" t="s">
        <v>2368</v>
      </c>
      <c r="U11" s="87" t="s">
        <v>1314</v>
      </c>
    </row>
    <row r="12">
      <c r="A12" s="88" t="s">
        <v>2113</v>
      </c>
      <c r="B12" s="88" t="s">
        <v>2121</v>
      </c>
      <c r="C12" s="88" t="s">
        <v>2115</v>
      </c>
      <c r="D12" s="88" t="s">
        <v>23</v>
      </c>
      <c r="E12" s="123">
        <v>2.89E8</v>
      </c>
      <c r="F12" s="124">
        <v>65.0</v>
      </c>
      <c r="G12" s="88" t="s">
        <v>24</v>
      </c>
      <c r="H12" s="124" t="str">
        <f t="shared" si="1"/>
        <v>12</v>
      </c>
      <c r="I12" s="126">
        <v>37369.0</v>
      </c>
      <c r="J12" s="88" t="s">
        <v>497</v>
      </c>
      <c r="K12" s="124">
        <v>68.6</v>
      </c>
      <c r="L12" s="124">
        <v>71.0</v>
      </c>
      <c r="M12" s="30" t="s">
        <v>1156</v>
      </c>
      <c r="N12" s="30" t="s">
        <v>141</v>
      </c>
      <c r="O12" s="30" t="s">
        <v>344</v>
      </c>
      <c r="P12" s="30" t="s">
        <v>2117</v>
      </c>
      <c r="Q12" s="30" t="s">
        <v>2118</v>
      </c>
      <c r="R12" s="30" t="s">
        <v>2119</v>
      </c>
      <c r="S12" s="30" t="s">
        <v>2120</v>
      </c>
      <c r="T12" s="80">
        <v>5.105868603E9</v>
      </c>
      <c r="U12" s="87" t="s">
        <v>1314</v>
      </c>
    </row>
    <row r="13">
      <c r="A13" s="88" t="s">
        <v>1068</v>
      </c>
      <c r="B13" s="88" t="s">
        <v>2160</v>
      </c>
      <c r="C13" s="88" t="s">
        <v>2161</v>
      </c>
      <c r="D13" s="88" t="s">
        <v>1055</v>
      </c>
      <c r="E13" s="123">
        <v>2.8E8</v>
      </c>
      <c r="F13" s="124">
        <v>75.0</v>
      </c>
      <c r="G13" s="88" t="s">
        <v>24</v>
      </c>
      <c r="H13" s="124" t="str">
        <f t="shared" si="1"/>
        <v>14</v>
      </c>
      <c r="I13" s="126">
        <v>36574.0</v>
      </c>
      <c r="J13" s="157"/>
      <c r="K13" s="157"/>
      <c r="L13" s="124">
        <v>176.0</v>
      </c>
      <c r="M13" s="37"/>
      <c r="N13" s="30" t="s">
        <v>615</v>
      </c>
      <c r="O13" s="30" t="s">
        <v>1299</v>
      </c>
      <c r="P13" s="30" t="s">
        <v>2162</v>
      </c>
      <c r="Q13" s="30" t="s">
        <v>1300</v>
      </c>
      <c r="R13" s="30" t="s">
        <v>266</v>
      </c>
      <c r="S13" s="30" t="s">
        <v>2163</v>
      </c>
      <c r="T13" s="30" t="s">
        <v>2165</v>
      </c>
      <c r="U13" s="87" t="s">
        <v>1314</v>
      </c>
    </row>
    <row r="14">
      <c r="A14" s="77" t="s">
        <v>2369</v>
      </c>
      <c r="B14" s="30" t="s">
        <v>2370</v>
      </c>
      <c r="C14" s="30" t="s">
        <v>2371</v>
      </c>
      <c r="D14" s="30" t="s">
        <v>1055</v>
      </c>
      <c r="E14" s="79">
        <v>2.94E8</v>
      </c>
      <c r="F14" s="80">
        <v>75.0</v>
      </c>
      <c r="G14" s="30" t="s">
        <v>24</v>
      </c>
      <c r="H14" s="80" t="str">
        <f t="shared" si="1"/>
        <v>15</v>
      </c>
      <c r="I14" s="85">
        <v>36396.0</v>
      </c>
      <c r="J14" s="37"/>
      <c r="K14" s="80">
        <v>153.0</v>
      </c>
      <c r="L14" s="80">
        <v>155.0</v>
      </c>
      <c r="M14" s="30" t="s">
        <v>1156</v>
      </c>
      <c r="N14" s="30" t="s">
        <v>343</v>
      </c>
      <c r="O14" s="30" t="s">
        <v>2372</v>
      </c>
      <c r="P14" s="30" t="s">
        <v>2373</v>
      </c>
      <c r="Q14" s="30" t="s">
        <v>282</v>
      </c>
      <c r="R14" s="30" t="s">
        <v>2376</v>
      </c>
      <c r="S14" s="30" t="s">
        <v>2377</v>
      </c>
      <c r="T14" s="30" t="s">
        <v>2378</v>
      </c>
      <c r="U14" s="87" t="s">
        <v>1314</v>
      </c>
    </row>
    <row r="15">
      <c r="A15" s="30" t="s">
        <v>2041</v>
      </c>
      <c r="B15" s="30" t="s">
        <v>2042</v>
      </c>
      <c r="C15" s="30" t="s">
        <v>2043</v>
      </c>
      <c r="D15" s="30" t="s">
        <v>23</v>
      </c>
      <c r="E15" s="79">
        <v>2.97E8</v>
      </c>
      <c r="F15" s="80">
        <v>65.0</v>
      </c>
      <c r="G15" s="30" t="s">
        <v>24</v>
      </c>
      <c r="H15" s="80" t="str">
        <f t="shared" si="1"/>
        <v>16</v>
      </c>
      <c r="I15" s="85">
        <v>35960.0</v>
      </c>
      <c r="J15" s="30" t="s">
        <v>497</v>
      </c>
      <c r="K15" s="80">
        <v>210.0</v>
      </c>
      <c r="L15" s="80">
        <v>210.0</v>
      </c>
      <c r="M15" s="30" t="s">
        <v>1156</v>
      </c>
      <c r="N15" s="30" t="s">
        <v>49</v>
      </c>
      <c r="O15" s="30" t="s">
        <v>855</v>
      </c>
      <c r="P15" s="30" t="s">
        <v>856</v>
      </c>
      <c r="Q15" s="30" t="s">
        <v>2044</v>
      </c>
      <c r="R15" s="30" t="s">
        <v>2045</v>
      </c>
      <c r="S15" s="30" t="s">
        <v>2046</v>
      </c>
      <c r="T15" s="30" t="s">
        <v>2047</v>
      </c>
      <c r="U15" s="87" t="s">
        <v>1314</v>
      </c>
    </row>
    <row r="16">
      <c r="A16" s="88" t="s">
        <v>85</v>
      </c>
      <c r="B16" s="88" t="s">
        <v>486</v>
      </c>
      <c r="C16" s="88" t="s">
        <v>487</v>
      </c>
      <c r="D16" s="88" t="s">
        <v>23</v>
      </c>
      <c r="E16" s="123">
        <v>2.94E8</v>
      </c>
      <c r="F16" s="124">
        <v>65.0</v>
      </c>
      <c r="G16" s="88" t="s">
        <v>24</v>
      </c>
      <c r="H16" s="124" t="str">
        <f t="shared" si="1"/>
        <v>26</v>
      </c>
      <c r="I16" s="126">
        <v>32454.0</v>
      </c>
      <c r="J16" s="88" t="s">
        <v>488</v>
      </c>
      <c r="K16" s="124">
        <v>122.0</v>
      </c>
      <c r="L16" s="124">
        <v>120.0</v>
      </c>
      <c r="M16" s="204" t="s">
        <v>1156</v>
      </c>
      <c r="N16" s="204" t="s">
        <v>169</v>
      </c>
      <c r="O16" s="30" t="s">
        <v>489</v>
      </c>
      <c r="P16" s="30" t="s">
        <v>490</v>
      </c>
      <c r="Q16" s="30" t="s">
        <v>491</v>
      </c>
      <c r="R16" s="30" t="s">
        <v>492</v>
      </c>
      <c r="S16" s="30" t="s">
        <v>493</v>
      </c>
      <c r="T16" s="80">
        <v>5.107822861E9</v>
      </c>
      <c r="U16" s="37"/>
    </row>
    <row r="17">
      <c r="A17" s="206" t="s">
        <v>1332</v>
      </c>
      <c r="B17" s="207" t="s">
        <v>468</v>
      </c>
      <c r="C17" s="88" t="s">
        <v>1322</v>
      </c>
      <c r="D17" s="207" t="s">
        <v>23</v>
      </c>
      <c r="E17" s="207" t="s">
        <v>2116</v>
      </c>
      <c r="F17" s="207" t="s">
        <v>1312</v>
      </c>
      <c r="G17" s="207" t="s">
        <v>24</v>
      </c>
      <c r="H17" s="209" t="str">
        <f t="shared" si="1"/>
        <v>22</v>
      </c>
      <c r="I17" s="210">
        <v>33781.0</v>
      </c>
      <c r="J17" s="207" t="s">
        <v>1326</v>
      </c>
      <c r="K17" s="209">
        <v>147.0</v>
      </c>
      <c r="L17" s="209">
        <v>151.0</v>
      </c>
      <c r="M17" s="224" t="s">
        <v>1156</v>
      </c>
      <c r="N17" s="224" t="s">
        <v>26</v>
      </c>
      <c r="O17" s="184" t="s">
        <v>489</v>
      </c>
      <c r="P17" s="184" t="s">
        <v>490</v>
      </c>
      <c r="Q17" s="181" t="s">
        <v>1327</v>
      </c>
      <c r="R17" s="215"/>
      <c r="S17" s="215"/>
      <c r="T17" s="181" t="s">
        <v>489</v>
      </c>
      <c r="U17" s="215"/>
    </row>
    <row r="18">
      <c r="A18" s="64" t="s">
        <v>649</v>
      </c>
      <c r="B18" s="64" t="s">
        <v>648</v>
      </c>
      <c r="C18" s="64" t="s">
        <v>650</v>
      </c>
      <c r="D18" s="64" t="s">
        <v>23</v>
      </c>
      <c r="E18" s="100">
        <v>2.95E8</v>
      </c>
      <c r="F18" s="102">
        <v>65.0</v>
      </c>
      <c r="G18" s="64" t="s">
        <v>24</v>
      </c>
      <c r="H18" s="102" t="str">
        <f t="shared" si="1"/>
        <v>19</v>
      </c>
      <c r="I18" s="106">
        <v>34706.0</v>
      </c>
      <c r="J18" s="64" t="s">
        <v>488</v>
      </c>
      <c r="K18" s="150"/>
      <c r="L18" s="102">
        <v>108.0</v>
      </c>
      <c r="M18" s="150"/>
      <c r="N18" s="64" t="s">
        <v>651</v>
      </c>
      <c r="O18" s="64" t="s">
        <v>652</v>
      </c>
      <c r="P18" s="64" t="s">
        <v>653</v>
      </c>
      <c r="Q18" s="64" t="s">
        <v>654</v>
      </c>
      <c r="R18" s="64" t="s">
        <v>655</v>
      </c>
      <c r="S18" s="64" t="s">
        <v>652</v>
      </c>
      <c r="T18" s="102">
        <v>9.168382539E9</v>
      </c>
      <c r="U18" s="165" t="s">
        <v>1314</v>
      </c>
    </row>
    <row r="19">
      <c r="A19" s="77"/>
      <c r="B19" s="30"/>
      <c r="C19" s="30"/>
      <c r="D19" s="30"/>
      <c r="E19" s="79"/>
      <c r="F19" s="80"/>
      <c r="G19" s="30"/>
      <c r="H19" s="80"/>
      <c r="I19" s="85"/>
      <c r="J19" s="30"/>
      <c r="K19" s="80"/>
      <c r="L19" s="80"/>
      <c r="M19" s="154"/>
      <c r="N19" s="154"/>
      <c r="O19" s="184"/>
      <c r="P19" s="184"/>
      <c r="Q19" s="184"/>
      <c r="R19" s="184"/>
      <c r="S19" s="184"/>
      <c r="T19" s="184"/>
      <c r="U19" s="251"/>
    </row>
    <row r="20">
      <c r="A20" s="88" t="s">
        <v>1144</v>
      </c>
      <c r="B20" s="88" t="s">
        <v>94</v>
      </c>
      <c r="C20" s="88" t="s">
        <v>1147</v>
      </c>
      <c r="D20" s="88" t="s">
        <v>1055</v>
      </c>
      <c r="E20" s="123">
        <v>2.96E8</v>
      </c>
      <c r="F20" s="124">
        <v>75.0</v>
      </c>
      <c r="G20" s="88" t="s">
        <v>39</v>
      </c>
      <c r="H20" s="124" t="str">
        <f t="shared" ref="H20:H32" si="2">FLOOR((DATE(2014,12,31)-I20)/365,1)</f>
        <v>9</v>
      </c>
      <c r="I20" s="126">
        <v>38428.0</v>
      </c>
      <c r="J20" s="88" t="s">
        <v>1057</v>
      </c>
      <c r="K20" s="88" t="s">
        <v>1314</v>
      </c>
      <c r="L20" s="124">
        <v>99.0</v>
      </c>
      <c r="M20" s="262"/>
      <c r="N20" s="183" t="s">
        <v>115</v>
      </c>
      <c r="O20" s="30" t="s">
        <v>2526</v>
      </c>
      <c r="P20" s="30" t="s">
        <v>2527</v>
      </c>
      <c r="Q20" s="30" t="s">
        <v>235</v>
      </c>
      <c r="R20" s="30" t="s">
        <v>2557</v>
      </c>
      <c r="S20" s="30" t="s">
        <v>2558</v>
      </c>
      <c r="T20" s="30" t="s">
        <v>2559</v>
      </c>
      <c r="U20" s="87" t="s">
        <v>1314</v>
      </c>
    </row>
    <row r="21">
      <c r="A21" s="156" t="s">
        <v>2296</v>
      </c>
      <c r="B21" s="88" t="s">
        <v>2297</v>
      </c>
      <c r="C21" s="88" t="s">
        <v>2298</v>
      </c>
      <c r="D21" s="88" t="s">
        <v>1055</v>
      </c>
      <c r="E21" s="123">
        <v>2.88E8</v>
      </c>
      <c r="F21" s="124">
        <v>75.0</v>
      </c>
      <c r="G21" s="88" t="s">
        <v>39</v>
      </c>
      <c r="H21" s="124" t="str">
        <f t="shared" si="2"/>
        <v>10</v>
      </c>
      <c r="I21" s="126">
        <v>38225.0</v>
      </c>
      <c r="J21" s="157"/>
      <c r="K21" s="124">
        <v>131.2</v>
      </c>
      <c r="L21" s="124">
        <v>110.0</v>
      </c>
      <c r="M21" s="183" t="s">
        <v>1156</v>
      </c>
      <c r="N21" s="183" t="s">
        <v>343</v>
      </c>
      <c r="O21" s="30" t="s">
        <v>2300</v>
      </c>
      <c r="P21" s="30" t="s">
        <v>2301</v>
      </c>
      <c r="Q21" s="30" t="s">
        <v>2302</v>
      </c>
      <c r="R21" s="30" t="s">
        <v>2303</v>
      </c>
      <c r="S21" s="30" t="s">
        <v>2304</v>
      </c>
      <c r="T21" s="30" t="s">
        <v>2305</v>
      </c>
      <c r="U21" s="87" t="s">
        <v>1314</v>
      </c>
      <c r="V21" s="120"/>
      <c r="W21" s="120"/>
      <c r="X21" s="120"/>
      <c r="Y21" s="120"/>
      <c r="Z21" s="108"/>
    </row>
    <row r="22">
      <c r="A22" s="156" t="s">
        <v>217</v>
      </c>
      <c r="B22" s="88" t="s">
        <v>2619</v>
      </c>
      <c r="C22" s="88" t="s">
        <v>2620</v>
      </c>
      <c r="D22" s="88" t="s">
        <v>1055</v>
      </c>
      <c r="E22" s="123">
        <v>2.93E8</v>
      </c>
      <c r="F22" s="124">
        <v>75.0</v>
      </c>
      <c r="G22" s="88" t="s">
        <v>39</v>
      </c>
      <c r="H22" s="124" t="str">
        <f t="shared" si="2"/>
        <v>11</v>
      </c>
      <c r="I22" s="126">
        <v>37834.0</v>
      </c>
      <c r="J22" s="157"/>
      <c r="K22" s="157"/>
      <c r="L22" s="124">
        <v>180.0</v>
      </c>
      <c r="M22" s="262"/>
      <c r="N22" s="183" t="s">
        <v>115</v>
      </c>
      <c r="O22" s="30" t="s">
        <v>454</v>
      </c>
      <c r="P22" s="30" t="s">
        <v>565</v>
      </c>
      <c r="Q22" s="30" t="s">
        <v>2621</v>
      </c>
      <c r="R22" s="30" t="s">
        <v>457</v>
      </c>
      <c r="S22" s="30" t="s">
        <v>2622</v>
      </c>
      <c r="T22" s="30" t="s">
        <v>2623</v>
      </c>
      <c r="U22" s="87" t="s">
        <v>1314</v>
      </c>
    </row>
    <row r="23">
      <c r="A23" s="30" t="s">
        <v>1636</v>
      </c>
      <c r="B23" s="30" t="s">
        <v>95</v>
      </c>
      <c r="C23" s="30" t="s">
        <v>1656</v>
      </c>
      <c r="D23" s="30" t="s">
        <v>23</v>
      </c>
      <c r="E23" s="79">
        <v>2.79E8</v>
      </c>
      <c r="F23" s="80">
        <v>65.0</v>
      </c>
      <c r="G23" s="30" t="s">
        <v>39</v>
      </c>
      <c r="H23" s="80" t="str">
        <f t="shared" si="2"/>
        <v>12</v>
      </c>
      <c r="I23" s="85">
        <v>37431.0</v>
      </c>
      <c r="J23" s="30" t="s">
        <v>497</v>
      </c>
      <c r="K23" s="80">
        <v>115.0</v>
      </c>
      <c r="L23" s="80">
        <v>118.0</v>
      </c>
      <c r="M23" s="178" t="s">
        <v>1098</v>
      </c>
      <c r="N23" s="178" t="s">
        <v>26</v>
      </c>
      <c r="O23" s="30" t="s">
        <v>1521</v>
      </c>
      <c r="P23" s="30" t="s">
        <v>1800</v>
      </c>
      <c r="Q23" s="30" t="s">
        <v>1140</v>
      </c>
      <c r="R23" s="80">
        <v>95833.0</v>
      </c>
      <c r="S23" s="30" t="s">
        <v>1801</v>
      </c>
      <c r="T23" s="30" t="s">
        <v>1803</v>
      </c>
      <c r="U23" s="87" t="s">
        <v>1314</v>
      </c>
    </row>
    <row r="24">
      <c r="A24" s="30" t="s">
        <v>3110</v>
      </c>
      <c r="B24" s="30" t="s">
        <v>3111</v>
      </c>
      <c r="C24" s="30" t="s">
        <v>3112</v>
      </c>
      <c r="D24" s="30" t="s">
        <v>1055</v>
      </c>
      <c r="E24" s="79">
        <v>2.96E8</v>
      </c>
      <c r="F24" s="80">
        <v>75.0</v>
      </c>
      <c r="G24" s="30" t="s">
        <v>39</v>
      </c>
      <c r="H24" s="80" t="str">
        <f t="shared" si="2"/>
        <v>14</v>
      </c>
      <c r="I24" s="85">
        <v>36551.0</v>
      </c>
      <c r="J24" s="30" t="s">
        <v>1057</v>
      </c>
      <c r="K24" s="80">
        <v>163.0</v>
      </c>
      <c r="L24" s="80">
        <v>160.0</v>
      </c>
      <c r="M24" s="154" t="s">
        <v>1098</v>
      </c>
      <c r="N24" s="154" t="s">
        <v>199</v>
      </c>
      <c r="O24" s="30" t="s">
        <v>2953</v>
      </c>
      <c r="P24" s="30" t="s">
        <v>718</v>
      </c>
      <c r="Q24" s="30" t="s">
        <v>3116</v>
      </c>
      <c r="R24" s="30" t="s">
        <v>608</v>
      </c>
      <c r="S24" s="30" t="s">
        <v>2956</v>
      </c>
      <c r="T24" s="80">
        <v>9.2060255E9</v>
      </c>
      <c r="U24" s="87" t="s">
        <v>1314</v>
      </c>
    </row>
    <row r="25">
      <c r="A25" s="88" t="s">
        <v>208</v>
      </c>
      <c r="B25" s="88" t="s">
        <v>418</v>
      </c>
      <c r="C25" s="88" t="s">
        <v>210</v>
      </c>
      <c r="D25" s="88" t="s">
        <v>1055</v>
      </c>
      <c r="E25" s="123">
        <v>2.9E8</v>
      </c>
      <c r="F25" s="124">
        <v>75.0</v>
      </c>
      <c r="G25" s="88" t="s">
        <v>39</v>
      </c>
      <c r="H25" s="124" t="str">
        <f t="shared" si="2"/>
        <v>12</v>
      </c>
      <c r="I25" s="126">
        <v>37622.0</v>
      </c>
      <c r="J25" s="157"/>
      <c r="K25" s="157"/>
      <c r="L25" s="124">
        <v>58.0</v>
      </c>
      <c r="M25" s="37"/>
      <c r="N25" s="30" t="s">
        <v>2495</v>
      </c>
      <c r="O25" s="30" t="s">
        <v>211</v>
      </c>
      <c r="P25" s="30" t="s">
        <v>212</v>
      </c>
      <c r="Q25" s="30" t="s">
        <v>213</v>
      </c>
      <c r="R25" s="30" t="s">
        <v>214</v>
      </c>
      <c r="S25" s="30" t="s">
        <v>215</v>
      </c>
      <c r="T25" s="30" t="s">
        <v>216</v>
      </c>
      <c r="U25" s="87" t="s">
        <v>1314</v>
      </c>
    </row>
    <row r="26">
      <c r="A26" s="318" t="s">
        <v>2659</v>
      </c>
      <c r="B26" s="319" t="s">
        <v>2660</v>
      </c>
      <c r="C26" s="319" t="s">
        <v>2661</v>
      </c>
      <c r="D26" s="319" t="s">
        <v>1055</v>
      </c>
      <c r="E26" s="320">
        <v>2.93E8</v>
      </c>
      <c r="F26" s="321">
        <v>75.0</v>
      </c>
      <c r="G26" s="319" t="s">
        <v>39</v>
      </c>
      <c r="H26" s="321" t="str">
        <f t="shared" si="2"/>
        <v>13</v>
      </c>
      <c r="I26" s="322">
        <v>36917.0</v>
      </c>
      <c r="J26" s="323"/>
      <c r="K26" s="323"/>
      <c r="L26" s="321">
        <v>200.0</v>
      </c>
      <c r="M26" s="150"/>
      <c r="N26" s="64" t="s">
        <v>141</v>
      </c>
      <c r="O26" s="64" t="s">
        <v>233</v>
      </c>
      <c r="P26" s="64" t="s">
        <v>2664</v>
      </c>
      <c r="Q26" s="64" t="s">
        <v>235</v>
      </c>
      <c r="R26" s="64" t="s">
        <v>354</v>
      </c>
      <c r="S26" s="64" t="s">
        <v>2665</v>
      </c>
      <c r="T26" s="102">
        <v>7.074008981E9</v>
      </c>
      <c r="U26" s="165" t="s">
        <v>3123</v>
      </c>
    </row>
    <row r="27">
      <c r="A27" s="64" t="s">
        <v>1994</v>
      </c>
      <c r="B27" s="64" t="s">
        <v>1995</v>
      </c>
      <c r="C27" s="64" t="s">
        <v>1996</v>
      </c>
      <c r="D27" s="64" t="s">
        <v>23</v>
      </c>
      <c r="E27" s="100">
        <v>2.92E8</v>
      </c>
      <c r="F27" s="102">
        <v>65.0</v>
      </c>
      <c r="G27" s="64" t="s">
        <v>39</v>
      </c>
      <c r="H27" s="102" t="str">
        <f t="shared" si="2"/>
        <v>16</v>
      </c>
      <c r="I27" s="106">
        <v>35968.0</v>
      </c>
      <c r="J27" s="64" t="s">
        <v>497</v>
      </c>
      <c r="K27" s="150"/>
      <c r="L27" s="102">
        <v>225.0</v>
      </c>
      <c r="M27" s="150"/>
      <c r="N27" s="64" t="s">
        <v>1997</v>
      </c>
      <c r="O27" s="64" t="s">
        <v>1998</v>
      </c>
      <c r="P27" s="64" t="s">
        <v>1999</v>
      </c>
      <c r="Q27" s="64" t="s">
        <v>2000</v>
      </c>
      <c r="R27" s="64" t="s">
        <v>2001</v>
      </c>
      <c r="S27" s="64" t="s">
        <v>2002</v>
      </c>
      <c r="T27" s="64" t="s">
        <v>2003</v>
      </c>
      <c r="U27" s="160" t="s">
        <v>3130</v>
      </c>
    </row>
    <row r="28">
      <c r="A28" s="335" t="s">
        <v>1334</v>
      </c>
      <c r="B28" s="336" t="s">
        <v>1336</v>
      </c>
      <c r="C28" s="339" t="s">
        <v>1322</v>
      </c>
      <c r="D28" s="336" t="s">
        <v>23</v>
      </c>
      <c r="E28" s="336" t="s">
        <v>2116</v>
      </c>
      <c r="F28" s="336" t="s">
        <v>1312</v>
      </c>
      <c r="G28" s="336" t="s">
        <v>39</v>
      </c>
      <c r="H28" s="341" t="str">
        <f t="shared" si="2"/>
        <v>21</v>
      </c>
      <c r="I28" s="342">
        <v>34055.0</v>
      </c>
      <c r="J28" s="336" t="s">
        <v>1326</v>
      </c>
      <c r="K28" s="341">
        <v>161.8</v>
      </c>
      <c r="L28" s="341">
        <v>165.0</v>
      </c>
      <c r="M28" s="345" t="s">
        <v>1156</v>
      </c>
      <c r="N28" s="345" t="s">
        <v>49</v>
      </c>
      <c r="O28" s="345" t="s">
        <v>489</v>
      </c>
      <c r="P28" s="345" t="s">
        <v>3143</v>
      </c>
      <c r="Q28" s="345" t="s">
        <v>1327</v>
      </c>
      <c r="R28" s="345"/>
      <c r="S28" s="345"/>
      <c r="T28" s="345" t="s">
        <v>489</v>
      </c>
      <c r="U28" s="345"/>
      <c r="V28" s="346"/>
      <c r="W28" s="346"/>
      <c r="X28" s="346"/>
      <c r="Y28" s="346"/>
      <c r="Z28" s="347"/>
    </row>
    <row r="29">
      <c r="A29" s="335" t="s">
        <v>1317</v>
      </c>
      <c r="B29" s="336" t="s">
        <v>1319</v>
      </c>
      <c r="C29" s="339" t="s">
        <v>1322</v>
      </c>
      <c r="D29" s="336" t="s">
        <v>23</v>
      </c>
      <c r="E29" s="336" t="s">
        <v>2116</v>
      </c>
      <c r="F29" s="336" t="s">
        <v>1312</v>
      </c>
      <c r="G29" s="336" t="s">
        <v>39</v>
      </c>
      <c r="H29" s="341" t="str">
        <f t="shared" si="2"/>
        <v>19</v>
      </c>
      <c r="I29" s="342">
        <v>34784.0</v>
      </c>
      <c r="J29" s="336" t="s">
        <v>1326</v>
      </c>
      <c r="K29" s="341">
        <v>162.0</v>
      </c>
      <c r="L29" s="341">
        <v>163.0</v>
      </c>
      <c r="M29" s="345" t="s">
        <v>1156</v>
      </c>
      <c r="N29" s="345" t="s">
        <v>169</v>
      </c>
      <c r="O29" s="345" t="s">
        <v>489</v>
      </c>
      <c r="P29" s="345" t="s">
        <v>3143</v>
      </c>
      <c r="Q29" s="345" t="s">
        <v>1327</v>
      </c>
      <c r="R29" s="345"/>
      <c r="S29" s="345"/>
      <c r="T29" s="345" t="s">
        <v>489</v>
      </c>
      <c r="U29" s="345"/>
      <c r="V29" s="346"/>
      <c r="W29" s="346"/>
      <c r="X29" s="346"/>
      <c r="Y29" s="346"/>
      <c r="Z29" s="347"/>
    </row>
    <row r="30">
      <c r="A30" s="156" t="s">
        <v>970</v>
      </c>
      <c r="B30" s="88" t="s">
        <v>418</v>
      </c>
      <c r="C30" s="88" t="s">
        <v>971</v>
      </c>
      <c r="D30" s="88" t="s">
        <v>23</v>
      </c>
      <c r="E30" s="123">
        <v>2.96E8</v>
      </c>
      <c r="F30" s="124">
        <v>65.0</v>
      </c>
      <c r="G30" s="88" t="s">
        <v>39</v>
      </c>
      <c r="H30" s="124" t="str">
        <f t="shared" si="2"/>
        <v>22</v>
      </c>
      <c r="I30" s="126">
        <v>33873.0</v>
      </c>
      <c r="J30" s="88" t="s">
        <v>488</v>
      </c>
      <c r="K30" s="124">
        <v>195.0</v>
      </c>
      <c r="L30" s="124">
        <v>190.0</v>
      </c>
      <c r="M30" s="154" t="s">
        <v>1156</v>
      </c>
      <c r="N30" s="154" t="s">
        <v>972</v>
      </c>
      <c r="O30" s="30" t="s">
        <v>489</v>
      </c>
      <c r="P30" s="30" t="s">
        <v>973</v>
      </c>
      <c r="Q30" s="30" t="s">
        <v>974</v>
      </c>
      <c r="R30" s="30" t="s">
        <v>975</v>
      </c>
      <c r="S30" s="30" t="s">
        <v>976</v>
      </c>
      <c r="T30" s="30" t="s">
        <v>977</v>
      </c>
      <c r="U30" s="87" t="s">
        <v>1314</v>
      </c>
      <c r="V30" s="120"/>
      <c r="W30" s="120"/>
      <c r="X30" s="120"/>
      <c r="Y30" s="120"/>
      <c r="Z30" s="108"/>
    </row>
    <row r="31">
      <c r="A31" s="77" t="s">
        <v>861</v>
      </c>
      <c r="B31" s="30" t="s">
        <v>2122</v>
      </c>
      <c r="C31" s="30" t="s">
        <v>2123</v>
      </c>
      <c r="D31" s="30" t="s">
        <v>23</v>
      </c>
      <c r="E31" s="79">
        <v>2.91E8</v>
      </c>
      <c r="F31" s="80">
        <v>65.0</v>
      </c>
      <c r="G31" s="30" t="s">
        <v>39</v>
      </c>
      <c r="H31" s="80" t="str">
        <f t="shared" si="2"/>
        <v>30</v>
      </c>
      <c r="I31" s="85">
        <v>30894.0</v>
      </c>
      <c r="J31" s="30" t="s">
        <v>488</v>
      </c>
      <c r="K31" s="80">
        <v>203.5</v>
      </c>
      <c r="L31" s="80">
        <v>194.4</v>
      </c>
      <c r="M31" s="30" t="s">
        <v>1156</v>
      </c>
      <c r="N31" s="30" t="s">
        <v>141</v>
      </c>
      <c r="O31" s="30" t="s">
        <v>2124</v>
      </c>
      <c r="P31" s="30" t="s">
        <v>2125</v>
      </c>
      <c r="Q31" s="30" t="s">
        <v>2126</v>
      </c>
      <c r="R31" s="30" t="s">
        <v>2127</v>
      </c>
      <c r="S31" s="30" t="s">
        <v>2128</v>
      </c>
      <c r="T31" s="30" t="s">
        <v>2129</v>
      </c>
      <c r="U31" s="87" t="s">
        <v>3123</v>
      </c>
    </row>
    <row r="32">
      <c r="A32" s="156" t="s">
        <v>2215</v>
      </c>
      <c r="B32" s="88" t="s">
        <v>2226</v>
      </c>
      <c r="C32" s="88" t="s">
        <v>2216</v>
      </c>
      <c r="D32" s="88" t="s">
        <v>1055</v>
      </c>
      <c r="E32" s="123">
        <v>2.84E8</v>
      </c>
      <c r="F32" s="124">
        <v>75.0</v>
      </c>
      <c r="G32" s="88" t="s">
        <v>39</v>
      </c>
      <c r="H32" s="124" t="str">
        <f t="shared" si="2"/>
        <v>11</v>
      </c>
      <c r="I32" s="126">
        <v>37897.0</v>
      </c>
      <c r="J32" s="157"/>
      <c r="K32" s="124">
        <v>77.0</v>
      </c>
      <c r="L32" s="124">
        <v>71.0</v>
      </c>
      <c r="M32" s="204" t="s">
        <v>1098</v>
      </c>
      <c r="N32" s="204" t="s">
        <v>78</v>
      </c>
      <c r="O32" s="30" t="s">
        <v>2220</v>
      </c>
      <c r="P32" s="30" t="s">
        <v>2221</v>
      </c>
      <c r="Q32" s="30" t="s">
        <v>2176</v>
      </c>
      <c r="R32" s="30" t="s">
        <v>2223</v>
      </c>
      <c r="S32" s="30" t="s">
        <v>2224</v>
      </c>
      <c r="T32" s="30" t="s">
        <v>2225</v>
      </c>
      <c r="U32" s="87" t="s">
        <v>1314</v>
      </c>
    </row>
    <row r="33">
      <c r="A33" s="77" t="s">
        <v>2089</v>
      </c>
      <c r="B33" s="30" t="s">
        <v>2090</v>
      </c>
      <c r="G33" s="30" t="s">
        <v>39</v>
      </c>
      <c r="H33" s="355">
        <v>17.0</v>
      </c>
      <c r="K33" s="37"/>
      <c r="L33" s="80">
        <v>170.0</v>
      </c>
      <c r="M33" s="350"/>
      <c r="N33" s="154" t="s">
        <v>49</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2" max="2" width="19.43"/>
    <col customWidth="1" min="3" max="3" width="29.14"/>
    <col customWidth="1" min="4" max="4" width="25.43"/>
    <col customWidth="1" min="5" max="5" width="53.86"/>
    <col customWidth="1" min="6" max="6" width="41.57"/>
    <col customWidth="1" min="7" max="7" width="45.0"/>
    <col customWidth="1" min="8" max="8" width="35.43"/>
    <col customWidth="1" min="10" max="10" width="38.0"/>
  </cols>
  <sheetData>
    <row r="1">
      <c r="A1" s="25" t="s">
        <v>1105</v>
      </c>
      <c r="B1" s="25" t="s">
        <v>1107</v>
      </c>
      <c r="C1" s="17" t="s">
        <v>3</v>
      </c>
      <c r="D1" s="25" t="s">
        <v>1108</v>
      </c>
      <c r="E1" s="25" t="s">
        <v>1109</v>
      </c>
      <c r="F1" s="25" t="s">
        <v>1110</v>
      </c>
      <c r="G1" s="25" t="s">
        <v>1111</v>
      </c>
    </row>
    <row r="2">
      <c r="A2" s="11" t="s">
        <v>33</v>
      </c>
      <c r="B2" s="11" t="s">
        <v>34</v>
      </c>
      <c r="C2" s="3" t="s">
        <v>22</v>
      </c>
      <c r="D2" s="11"/>
      <c r="E2" s="11" t="s">
        <v>1115</v>
      </c>
      <c r="F2" s="11" t="s">
        <v>72</v>
      </c>
      <c r="G2" s="11" t="s">
        <v>1117</v>
      </c>
      <c r="H2" s="6"/>
      <c r="I2" s="6"/>
      <c r="J2" s="6"/>
      <c r="K2" s="6"/>
      <c r="L2" s="6"/>
      <c r="M2" s="6"/>
      <c r="N2" s="6"/>
      <c r="O2" s="6"/>
      <c r="P2" s="6"/>
      <c r="Q2" s="6"/>
      <c r="R2" s="6"/>
      <c r="S2" s="6"/>
      <c r="T2" s="6"/>
      <c r="U2" s="6"/>
      <c r="V2" s="6"/>
      <c r="W2" s="6"/>
      <c r="X2" s="6"/>
      <c r="Y2" s="6"/>
      <c r="Z2" s="6"/>
      <c r="AA2" s="6"/>
      <c r="AB2" s="6"/>
      <c r="AC2" s="6"/>
      <c r="AD2" s="6"/>
      <c r="AE2" s="6"/>
      <c r="AF2" s="6"/>
      <c r="AG2" s="6"/>
      <c r="AH2" s="6"/>
    </row>
    <row r="3">
      <c r="A3" s="3" t="s">
        <v>593</v>
      </c>
      <c r="B3" s="3" t="s">
        <v>594</v>
      </c>
      <c r="C3" s="3" t="s">
        <v>1120</v>
      </c>
      <c r="D3" s="3"/>
      <c r="E3" s="3" t="s">
        <v>1115</v>
      </c>
      <c r="F3" s="3" t="s">
        <v>1121</v>
      </c>
      <c r="G3" s="11" t="s">
        <v>1122</v>
      </c>
      <c r="H3" s="3"/>
      <c r="I3" s="3"/>
      <c r="J3" s="3"/>
      <c r="K3" s="2"/>
      <c r="L3" s="41"/>
      <c r="M3" s="3"/>
      <c r="N3" s="3"/>
      <c r="O3" s="3"/>
      <c r="P3" s="3"/>
      <c r="Q3" s="3"/>
      <c r="R3" s="3"/>
      <c r="S3" s="3"/>
      <c r="T3" s="3"/>
      <c r="U3" s="6"/>
      <c r="V3" s="6"/>
      <c r="W3" s="6"/>
      <c r="X3" s="6"/>
      <c r="Y3" s="6"/>
      <c r="Z3" s="6"/>
      <c r="AA3" s="6"/>
      <c r="AB3" s="6"/>
      <c r="AC3" s="6"/>
      <c r="AD3" s="6"/>
      <c r="AE3" s="6"/>
      <c r="AF3" s="6"/>
      <c r="AG3" s="6"/>
      <c r="AH3" s="6"/>
    </row>
    <row r="4">
      <c r="A4" s="3" t="s">
        <v>1123</v>
      </c>
      <c r="B4" s="3" t="s">
        <v>1124</v>
      </c>
      <c r="C4" s="3" t="s">
        <v>1125</v>
      </c>
      <c r="D4" s="11"/>
      <c r="E4" s="11" t="s">
        <v>1115</v>
      </c>
      <c r="F4" s="11" t="s">
        <v>1126</v>
      </c>
      <c r="G4" s="11" t="s">
        <v>1122</v>
      </c>
      <c r="H4" s="6"/>
      <c r="I4" s="6"/>
      <c r="J4" s="6"/>
      <c r="K4" s="6"/>
      <c r="L4" s="6"/>
      <c r="M4" s="6"/>
      <c r="N4" s="6"/>
      <c r="O4" s="6"/>
      <c r="P4" s="6"/>
      <c r="Q4" s="6"/>
      <c r="R4" s="6"/>
      <c r="S4" s="6"/>
      <c r="T4" s="6"/>
      <c r="U4" s="6"/>
      <c r="V4" s="6"/>
      <c r="W4" s="6"/>
      <c r="X4" s="6"/>
      <c r="Y4" s="6"/>
      <c r="Z4" s="6"/>
      <c r="AA4" s="6"/>
      <c r="AB4" s="6"/>
      <c r="AC4" s="6"/>
      <c r="AD4" s="6"/>
      <c r="AE4" s="6"/>
      <c r="AF4" s="6"/>
      <c r="AG4" s="6"/>
      <c r="AH4" s="6"/>
    </row>
    <row r="5">
      <c r="A5" s="3" t="s">
        <v>1127</v>
      </c>
      <c r="B5" s="3" t="s">
        <v>1128</v>
      </c>
      <c r="C5" s="3" t="s">
        <v>1129</v>
      </c>
      <c r="D5" s="3"/>
      <c r="E5" s="3" t="s">
        <v>1130</v>
      </c>
      <c r="F5" s="3" t="s">
        <v>1131</v>
      </c>
      <c r="G5" s="4" t="s">
        <v>1132</v>
      </c>
      <c r="H5" s="3"/>
      <c r="I5" s="3"/>
      <c r="J5" s="3"/>
      <c r="K5" s="2"/>
      <c r="L5" s="41"/>
      <c r="M5" s="3"/>
      <c r="N5" s="3"/>
      <c r="O5" s="3"/>
      <c r="P5" s="3"/>
      <c r="Q5" s="3"/>
      <c r="R5" s="3"/>
      <c r="S5" s="3"/>
      <c r="T5" s="3"/>
      <c r="U5" s="6"/>
      <c r="V5" s="6"/>
      <c r="W5" s="6"/>
      <c r="X5" s="6"/>
      <c r="Y5" s="6"/>
      <c r="Z5" s="6"/>
      <c r="AA5" s="6"/>
      <c r="AB5" s="6"/>
      <c r="AC5" s="6"/>
      <c r="AD5" s="6"/>
      <c r="AE5" s="6"/>
      <c r="AF5" s="6"/>
      <c r="AG5" s="6"/>
      <c r="AH5" s="6"/>
    </row>
    <row r="6">
      <c r="A6" s="3" t="s">
        <v>1134</v>
      </c>
      <c r="B6" s="3" t="s">
        <v>1135</v>
      </c>
      <c r="C6" s="3" t="s">
        <v>1136</v>
      </c>
      <c r="D6" s="11"/>
      <c r="E6" s="11" t="s">
        <v>1137</v>
      </c>
      <c r="F6" s="11" t="s">
        <v>1131</v>
      </c>
      <c r="G6" s="11" t="s">
        <v>1122</v>
      </c>
      <c r="H6" s="6"/>
      <c r="I6" s="6"/>
      <c r="J6" s="6"/>
      <c r="K6" s="6"/>
      <c r="L6" s="6"/>
      <c r="M6" s="6"/>
      <c r="N6" s="6"/>
      <c r="O6" s="6"/>
      <c r="P6" s="6"/>
      <c r="Q6" s="6"/>
      <c r="R6" s="6"/>
      <c r="S6" s="6"/>
      <c r="T6" s="6"/>
      <c r="U6" s="6"/>
      <c r="V6" s="6"/>
      <c r="W6" s="6"/>
      <c r="X6" s="6"/>
      <c r="Y6" s="6"/>
      <c r="Z6" s="6"/>
      <c r="AA6" s="6"/>
      <c r="AB6" s="6"/>
      <c r="AC6" s="6"/>
      <c r="AD6" s="6"/>
      <c r="AE6" s="6"/>
      <c r="AF6" s="6"/>
      <c r="AG6" s="6"/>
      <c r="AH6" s="6"/>
    </row>
    <row r="7">
      <c r="A7" s="41" t="s">
        <v>1144</v>
      </c>
      <c r="B7" s="41" t="s">
        <v>326</v>
      </c>
      <c r="C7" s="3" t="s">
        <v>1147</v>
      </c>
      <c r="D7" s="11"/>
      <c r="E7" s="11" t="s">
        <v>1148</v>
      </c>
      <c r="F7" s="11" t="s">
        <v>1149</v>
      </c>
      <c r="G7" s="11" t="s">
        <v>1122</v>
      </c>
      <c r="H7" s="6"/>
      <c r="I7" s="6"/>
      <c r="J7" s="6"/>
      <c r="K7" s="6"/>
      <c r="L7" s="6"/>
      <c r="M7" s="6"/>
      <c r="N7" s="6"/>
      <c r="O7" s="6"/>
      <c r="P7" s="6"/>
      <c r="Q7" s="6"/>
      <c r="R7" s="6"/>
      <c r="S7" s="6"/>
      <c r="T7" s="6"/>
      <c r="U7" s="6"/>
      <c r="V7" s="6"/>
      <c r="W7" s="6"/>
      <c r="X7" s="6"/>
      <c r="Y7" s="6"/>
      <c r="Z7" s="6"/>
      <c r="AA7" s="6"/>
      <c r="AB7" s="6"/>
      <c r="AC7" s="6"/>
      <c r="AD7" s="6"/>
      <c r="AE7" s="6"/>
      <c r="AF7" s="6"/>
      <c r="AG7" s="6"/>
      <c r="AH7" s="6"/>
    </row>
    <row r="8">
      <c r="A8" s="41" t="s">
        <v>1150</v>
      </c>
      <c r="B8" s="41" t="s">
        <v>174</v>
      </c>
      <c r="C8" s="3" t="s">
        <v>1151</v>
      </c>
      <c r="D8" s="11"/>
      <c r="E8" s="11" t="s">
        <v>1148</v>
      </c>
      <c r="F8" s="11" t="s">
        <v>1149</v>
      </c>
      <c r="G8" s="11" t="s">
        <v>1122</v>
      </c>
      <c r="H8" s="6"/>
      <c r="I8" s="6"/>
      <c r="J8" s="6"/>
      <c r="K8" s="6"/>
      <c r="L8" s="6"/>
      <c r="M8" s="6"/>
      <c r="N8" s="6"/>
      <c r="O8" s="6"/>
      <c r="P8" s="6"/>
      <c r="Q8" s="6"/>
      <c r="R8" s="6"/>
      <c r="S8" s="6"/>
      <c r="T8" s="6"/>
      <c r="U8" s="6"/>
      <c r="V8" s="6"/>
      <c r="W8" s="6"/>
      <c r="X8" s="6"/>
      <c r="Y8" s="6"/>
      <c r="Z8" s="6"/>
      <c r="AA8" s="6"/>
      <c r="AB8" s="6"/>
      <c r="AC8" s="6"/>
      <c r="AD8" s="6"/>
      <c r="AE8" s="6"/>
      <c r="AF8" s="6"/>
      <c r="AG8" s="6"/>
      <c r="AH8" s="6"/>
    </row>
    <row r="9">
      <c r="A9" s="41" t="s">
        <v>1155</v>
      </c>
      <c r="B9" s="41" t="s">
        <v>554</v>
      </c>
      <c r="C9" s="3" t="s">
        <v>1158</v>
      </c>
      <c r="D9" s="11"/>
      <c r="E9" s="11" t="s">
        <v>1159</v>
      </c>
      <c r="F9" s="11" t="s">
        <v>1160</v>
      </c>
      <c r="G9" s="11" t="s">
        <v>1122</v>
      </c>
      <c r="H9" s="6"/>
      <c r="I9" s="6"/>
      <c r="J9" s="6"/>
      <c r="K9" s="6"/>
      <c r="L9" s="6"/>
      <c r="M9" s="6"/>
      <c r="N9" s="6"/>
      <c r="O9" s="6"/>
      <c r="P9" s="6"/>
      <c r="Q9" s="6"/>
      <c r="R9" s="6"/>
      <c r="S9" s="6"/>
      <c r="T9" s="6"/>
      <c r="U9" s="6"/>
      <c r="V9" s="6"/>
      <c r="W9" s="6"/>
      <c r="X9" s="6"/>
      <c r="Y9" s="6"/>
      <c r="Z9" s="6"/>
      <c r="AA9" s="6"/>
      <c r="AB9" s="6"/>
      <c r="AC9" s="6"/>
      <c r="AD9" s="6"/>
      <c r="AE9" s="6"/>
      <c r="AF9" s="6"/>
      <c r="AG9" s="6"/>
      <c r="AH9" s="6"/>
    </row>
    <row r="10">
      <c r="A10" s="41" t="s">
        <v>1161</v>
      </c>
      <c r="B10" s="41" t="s">
        <v>70</v>
      </c>
      <c r="C10" s="3" t="s">
        <v>1162</v>
      </c>
      <c r="D10" s="47"/>
      <c r="E10" s="47" t="s">
        <v>1159</v>
      </c>
      <c r="F10" s="11" t="s">
        <v>1160</v>
      </c>
      <c r="G10" s="11" t="s">
        <v>1122</v>
      </c>
      <c r="H10" s="6"/>
      <c r="I10" s="6"/>
      <c r="J10" s="6"/>
      <c r="K10" s="6"/>
      <c r="L10" s="6"/>
      <c r="M10" s="6"/>
      <c r="N10" s="6"/>
      <c r="O10" s="6"/>
      <c r="P10" s="6"/>
      <c r="Q10" s="6"/>
      <c r="R10" s="6"/>
      <c r="S10" s="6"/>
      <c r="T10" s="6"/>
      <c r="U10" s="6"/>
      <c r="V10" s="6"/>
      <c r="W10" s="6"/>
      <c r="X10" s="6"/>
      <c r="Y10" s="6"/>
      <c r="Z10" s="6"/>
      <c r="AA10" s="6"/>
      <c r="AB10" s="6"/>
      <c r="AC10" s="6"/>
      <c r="AD10" s="6"/>
      <c r="AE10" s="6"/>
      <c r="AF10" s="6"/>
      <c r="AG10" s="6"/>
      <c r="AH10" s="6"/>
    </row>
    <row r="11">
      <c r="A11" s="41" t="s">
        <v>1170</v>
      </c>
      <c r="B11" s="41" t="s">
        <v>1171</v>
      </c>
      <c r="C11" s="3" t="s">
        <v>1173</v>
      </c>
      <c r="D11" s="47"/>
      <c r="E11" s="47" t="s">
        <v>1159</v>
      </c>
      <c r="F11" s="11" t="s">
        <v>1160</v>
      </c>
      <c r="G11" s="11" t="s">
        <v>1122</v>
      </c>
      <c r="H11" s="6"/>
      <c r="I11" s="6"/>
      <c r="J11" s="6"/>
      <c r="K11" s="6"/>
      <c r="L11" s="6"/>
      <c r="M11" s="6"/>
      <c r="N11" s="6"/>
      <c r="O11" s="6"/>
      <c r="P11" s="6"/>
      <c r="Q11" s="6"/>
      <c r="R11" s="6"/>
      <c r="S11" s="6"/>
      <c r="T11" s="6"/>
      <c r="U11" s="6"/>
      <c r="V11" s="6"/>
      <c r="W11" s="6"/>
      <c r="X11" s="6"/>
      <c r="Y11" s="6"/>
      <c r="Z11" s="6"/>
      <c r="AA11" s="6"/>
      <c r="AB11" s="6"/>
      <c r="AC11" s="6"/>
      <c r="AD11" s="6"/>
      <c r="AE11" s="6"/>
      <c r="AF11" s="6"/>
      <c r="AG11" s="6"/>
      <c r="AH11" s="6"/>
    </row>
    <row r="12">
      <c r="A12" s="41" t="s">
        <v>1155</v>
      </c>
      <c r="B12" s="41" t="s">
        <v>1175</v>
      </c>
      <c r="C12" s="3" t="s">
        <v>1158</v>
      </c>
      <c r="D12" s="47"/>
      <c r="E12" s="47" t="s">
        <v>1115</v>
      </c>
      <c r="F12" s="11" t="s">
        <v>1149</v>
      </c>
      <c r="G12" s="11" t="s">
        <v>1122</v>
      </c>
      <c r="H12" s="6"/>
      <c r="I12" s="6"/>
      <c r="J12" s="6"/>
      <c r="K12" s="6"/>
      <c r="L12" s="6"/>
      <c r="M12" s="6"/>
      <c r="N12" s="6"/>
      <c r="O12" s="6"/>
      <c r="P12" s="6"/>
      <c r="Q12" s="6"/>
      <c r="R12" s="6"/>
      <c r="S12" s="6"/>
      <c r="T12" s="6"/>
      <c r="U12" s="6"/>
      <c r="V12" s="6"/>
      <c r="W12" s="6"/>
      <c r="X12" s="6"/>
      <c r="Y12" s="6"/>
      <c r="Z12" s="6"/>
      <c r="AA12" s="6"/>
      <c r="AB12" s="6"/>
      <c r="AC12" s="6"/>
      <c r="AD12" s="6"/>
      <c r="AE12" s="6"/>
      <c r="AF12" s="6"/>
      <c r="AG12" s="6"/>
      <c r="AH12" s="6"/>
    </row>
    <row r="13">
      <c r="A13" s="3" t="s">
        <v>1177</v>
      </c>
      <c r="B13" s="3" t="s">
        <v>1179</v>
      </c>
      <c r="C13" s="3" t="s">
        <v>1181</v>
      </c>
      <c r="D13" s="47"/>
      <c r="E13" s="47" t="s">
        <v>1182</v>
      </c>
      <c r="F13" s="11" t="s">
        <v>1184</v>
      </c>
      <c r="G13" s="11" t="s">
        <v>1185</v>
      </c>
      <c r="H13" s="6"/>
      <c r="I13" s="6"/>
      <c r="J13" s="6"/>
      <c r="K13" s="6"/>
      <c r="L13" s="6"/>
      <c r="M13" s="6"/>
      <c r="N13" s="6"/>
      <c r="O13" s="6"/>
      <c r="P13" s="6"/>
      <c r="Q13" s="6"/>
      <c r="R13" s="6"/>
      <c r="S13" s="6"/>
      <c r="T13" s="6"/>
      <c r="U13" s="6"/>
      <c r="V13" s="6"/>
      <c r="W13" s="6"/>
      <c r="X13" s="6"/>
      <c r="Y13" s="6"/>
      <c r="Z13" s="6"/>
      <c r="AA13" s="6"/>
      <c r="AB13" s="6"/>
      <c r="AC13" s="6"/>
      <c r="AD13" s="6"/>
      <c r="AE13" s="6"/>
      <c r="AF13" s="6"/>
      <c r="AG13" s="6"/>
      <c r="AH13" s="6"/>
    </row>
    <row r="14">
      <c r="A14" s="3" t="s">
        <v>503</v>
      </c>
      <c r="B14" s="3" t="s">
        <v>1187</v>
      </c>
      <c r="C14" s="3" t="s">
        <v>505</v>
      </c>
      <c r="D14" s="47"/>
      <c r="E14" s="47" t="s">
        <v>1182</v>
      </c>
      <c r="F14" s="11" t="s">
        <v>1184</v>
      </c>
      <c r="G14" s="11" t="s">
        <v>1188</v>
      </c>
      <c r="H14" s="6"/>
      <c r="I14" s="6"/>
      <c r="J14" s="6"/>
      <c r="K14" s="6"/>
      <c r="L14" s="6"/>
      <c r="M14" s="6"/>
      <c r="N14" s="6"/>
      <c r="O14" s="6"/>
      <c r="P14" s="6"/>
      <c r="Q14" s="6"/>
      <c r="R14" s="6"/>
      <c r="S14" s="6"/>
      <c r="T14" s="6"/>
      <c r="U14" s="6"/>
      <c r="V14" s="6"/>
      <c r="W14" s="6"/>
      <c r="X14" s="6"/>
      <c r="Y14" s="6"/>
      <c r="Z14" s="6"/>
      <c r="AA14" s="6"/>
      <c r="AB14" s="6"/>
      <c r="AC14" s="6"/>
      <c r="AD14" s="6"/>
      <c r="AE14" s="6"/>
      <c r="AF14" s="6"/>
      <c r="AG14" s="6"/>
      <c r="AH14" s="6"/>
    </row>
    <row r="15">
      <c r="A15" s="19" t="s">
        <v>845</v>
      </c>
      <c r="B15" s="19" t="s">
        <v>846</v>
      </c>
      <c r="C15" s="19" t="s">
        <v>847</v>
      </c>
      <c r="D15" s="51"/>
      <c r="E15" s="51" t="s">
        <v>1192</v>
      </c>
      <c r="F15" s="53" t="s">
        <v>1131</v>
      </c>
      <c r="G15" s="53" t="s">
        <v>1200</v>
      </c>
      <c r="H15" s="53"/>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row>
    <row r="16">
      <c r="A16" s="3" t="s">
        <v>1205</v>
      </c>
      <c r="B16" s="3" t="s">
        <v>1207</v>
      </c>
      <c r="C16" s="3" t="s">
        <v>1209</v>
      </c>
      <c r="D16" s="47"/>
      <c r="E16" s="47" t="s">
        <v>1192</v>
      </c>
      <c r="F16" s="11" t="s">
        <v>1131</v>
      </c>
      <c r="G16" s="11" t="s">
        <v>1122</v>
      </c>
      <c r="H16" s="11"/>
      <c r="I16" s="6"/>
      <c r="J16" s="6"/>
      <c r="K16" s="6"/>
      <c r="L16" s="6"/>
      <c r="M16" s="6"/>
      <c r="N16" s="6"/>
      <c r="O16" s="6"/>
      <c r="P16" s="6"/>
      <c r="Q16" s="6"/>
      <c r="R16" s="6"/>
      <c r="S16" s="6"/>
      <c r="T16" s="6"/>
      <c r="U16" s="6"/>
      <c r="V16" s="6"/>
      <c r="W16" s="6"/>
      <c r="X16" s="6"/>
      <c r="Y16" s="6"/>
      <c r="Z16" s="6"/>
      <c r="AA16" s="6"/>
      <c r="AB16" s="6"/>
      <c r="AC16" s="6"/>
      <c r="AD16" s="6"/>
      <c r="AE16" s="6"/>
      <c r="AF16" s="6"/>
      <c r="AG16" s="6"/>
      <c r="AH16" s="6"/>
    </row>
    <row r="17">
      <c r="A17" s="3" t="s">
        <v>340</v>
      </c>
      <c r="B17" s="3" t="s">
        <v>341</v>
      </c>
      <c r="C17" s="3" t="s">
        <v>342</v>
      </c>
      <c r="D17" s="47"/>
      <c r="E17" s="47" t="s">
        <v>1192</v>
      </c>
      <c r="F17" s="11" t="s">
        <v>1131</v>
      </c>
      <c r="G17" s="11" t="s">
        <v>1122</v>
      </c>
      <c r="H17" s="11"/>
      <c r="I17" s="11"/>
      <c r="J17" s="6"/>
      <c r="K17" s="6"/>
      <c r="L17" s="6"/>
      <c r="M17" s="6"/>
      <c r="N17" s="6"/>
      <c r="O17" s="6"/>
      <c r="P17" s="6"/>
      <c r="Q17" s="6"/>
      <c r="R17" s="6"/>
      <c r="S17" s="6"/>
      <c r="T17" s="6"/>
      <c r="U17" s="6"/>
      <c r="V17" s="6"/>
      <c r="W17" s="6"/>
      <c r="X17" s="6"/>
      <c r="Y17" s="6"/>
      <c r="Z17" s="6"/>
      <c r="AA17" s="6"/>
      <c r="AB17" s="6"/>
      <c r="AC17" s="6"/>
      <c r="AD17" s="6"/>
      <c r="AE17" s="6"/>
      <c r="AF17" s="6"/>
      <c r="AG17" s="6"/>
      <c r="AH17" s="6"/>
    </row>
    <row r="18">
      <c r="A18" s="3" t="s">
        <v>1215</v>
      </c>
      <c r="B18" s="3" t="s">
        <v>1217</v>
      </c>
      <c r="C18" s="3" t="s">
        <v>1219</v>
      </c>
      <c r="D18" s="47"/>
      <c r="E18" s="47" t="s">
        <v>1192</v>
      </c>
      <c r="F18" s="11" t="s">
        <v>1149</v>
      </c>
      <c r="G18" s="11" t="s">
        <v>1122</v>
      </c>
      <c r="H18" s="11"/>
      <c r="I18" s="11"/>
      <c r="J18" s="6"/>
      <c r="K18" s="6"/>
      <c r="L18" s="6"/>
      <c r="M18" s="6"/>
      <c r="N18" s="6"/>
      <c r="O18" s="6"/>
      <c r="P18" s="6"/>
      <c r="Q18" s="6"/>
      <c r="R18" s="6"/>
      <c r="S18" s="6"/>
      <c r="T18" s="6"/>
      <c r="U18" s="6"/>
      <c r="V18" s="6"/>
      <c r="W18" s="6"/>
      <c r="X18" s="6"/>
      <c r="Y18" s="6"/>
      <c r="Z18" s="6"/>
      <c r="AA18" s="6"/>
      <c r="AB18" s="6"/>
      <c r="AC18" s="6"/>
      <c r="AD18" s="6"/>
      <c r="AE18" s="6"/>
      <c r="AF18" s="6"/>
      <c r="AG18" s="6"/>
      <c r="AH18" s="6"/>
    </row>
    <row r="19">
      <c r="A19" s="41" t="s">
        <v>1223</v>
      </c>
      <c r="B19" s="41" t="s">
        <v>174</v>
      </c>
      <c r="C19" s="3" t="s">
        <v>1224</v>
      </c>
      <c r="D19" s="47"/>
      <c r="E19" s="47" t="s">
        <v>1192</v>
      </c>
      <c r="F19" s="11" t="s">
        <v>1131</v>
      </c>
      <c r="G19" s="11" t="s">
        <v>1122</v>
      </c>
      <c r="H19" s="11"/>
      <c r="I19" s="11"/>
      <c r="J19" s="6"/>
      <c r="K19" s="6"/>
      <c r="L19" s="6"/>
      <c r="M19" s="6"/>
      <c r="N19" s="6"/>
      <c r="O19" s="6"/>
      <c r="P19" s="6"/>
      <c r="Q19" s="6"/>
      <c r="R19" s="6"/>
      <c r="S19" s="6"/>
      <c r="T19" s="6"/>
      <c r="U19" s="6"/>
      <c r="V19" s="6"/>
      <c r="W19" s="6"/>
      <c r="X19" s="6"/>
      <c r="Y19" s="6"/>
      <c r="Z19" s="6"/>
      <c r="AA19" s="6"/>
      <c r="AB19" s="6"/>
      <c r="AC19" s="6"/>
      <c r="AD19" s="6"/>
      <c r="AE19" s="6"/>
      <c r="AF19" s="6"/>
      <c r="AG19" s="6"/>
      <c r="AH19" s="6"/>
    </row>
    <row r="20">
      <c r="A20" s="41" t="s">
        <v>1230</v>
      </c>
      <c r="B20" s="41" t="s">
        <v>1231</v>
      </c>
      <c r="C20" s="3" t="s">
        <v>1232</v>
      </c>
      <c r="D20" s="47"/>
      <c r="E20" s="47" t="s">
        <v>1192</v>
      </c>
      <c r="F20" s="11" t="s">
        <v>1149</v>
      </c>
      <c r="G20" s="11" t="s">
        <v>1122</v>
      </c>
      <c r="H20" s="6"/>
      <c r="I20" s="6"/>
      <c r="J20" s="6"/>
      <c r="K20" s="6"/>
      <c r="L20" s="6"/>
      <c r="M20" s="6"/>
      <c r="N20" s="6"/>
      <c r="O20" s="6"/>
      <c r="P20" s="6"/>
      <c r="Q20" s="6"/>
      <c r="R20" s="6"/>
      <c r="S20" s="6"/>
      <c r="T20" s="6"/>
      <c r="U20" s="6"/>
      <c r="V20" s="6"/>
      <c r="W20" s="6"/>
      <c r="X20" s="6"/>
      <c r="Y20" s="6"/>
      <c r="Z20" s="6"/>
      <c r="AA20" s="6"/>
      <c r="AB20" s="6"/>
      <c r="AC20" s="6"/>
      <c r="AD20" s="6"/>
      <c r="AE20" s="6"/>
      <c r="AF20" s="6"/>
      <c r="AG20" s="6"/>
      <c r="AH20" s="6"/>
    </row>
    <row r="21">
      <c r="A21" s="41" t="s">
        <v>692</v>
      </c>
      <c r="B21" s="41" t="s">
        <v>693</v>
      </c>
      <c r="C21" s="3" t="s">
        <v>694</v>
      </c>
      <c r="D21" s="47"/>
      <c r="E21" s="47" t="s">
        <v>1192</v>
      </c>
      <c r="F21" s="11" t="s">
        <v>1149</v>
      </c>
      <c r="G21" s="11" t="s">
        <v>1122</v>
      </c>
      <c r="H21" s="6"/>
      <c r="I21" s="6"/>
      <c r="J21" s="6"/>
      <c r="K21" s="6"/>
      <c r="L21" s="6"/>
      <c r="M21" s="6"/>
      <c r="N21" s="6"/>
      <c r="O21" s="6"/>
      <c r="P21" s="6"/>
      <c r="Q21" s="6"/>
      <c r="R21" s="6"/>
      <c r="S21" s="6"/>
      <c r="T21" s="6"/>
      <c r="U21" s="6"/>
      <c r="V21" s="6"/>
      <c r="W21" s="6"/>
      <c r="X21" s="6"/>
      <c r="Y21" s="6"/>
      <c r="Z21" s="6"/>
      <c r="AA21" s="6"/>
      <c r="AB21" s="6"/>
      <c r="AC21" s="6"/>
      <c r="AD21" s="6"/>
      <c r="AE21" s="6"/>
      <c r="AF21" s="6"/>
      <c r="AG21" s="6"/>
      <c r="AH21" s="6"/>
    </row>
    <row r="22">
      <c r="A22" s="41" t="s">
        <v>778</v>
      </c>
      <c r="B22" s="41" t="s">
        <v>779</v>
      </c>
      <c r="C22" s="3" t="s">
        <v>780</v>
      </c>
      <c r="D22" s="47"/>
      <c r="E22" s="47" t="s">
        <v>1192</v>
      </c>
      <c r="F22" s="11" t="s">
        <v>1149</v>
      </c>
      <c r="G22" s="11" t="s">
        <v>1122</v>
      </c>
      <c r="H22" s="6"/>
      <c r="I22" s="6"/>
      <c r="J22" s="6"/>
      <c r="K22" s="6"/>
      <c r="L22" s="6"/>
      <c r="M22" s="6"/>
      <c r="N22" s="6"/>
      <c r="O22" s="6"/>
      <c r="P22" s="6"/>
      <c r="Q22" s="6"/>
      <c r="R22" s="6"/>
      <c r="S22" s="6"/>
      <c r="T22" s="6"/>
      <c r="U22" s="6"/>
      <c r="V22" s="6"/>
      <c r="W22" s="6"/>
      <c r="X22" s="6"/>
      <c r="Y22" s="6"/>
      <c r="Z22" s="6"/>
      <c r="AA22" s="6"/>
      <c r="AB22" s="6"/>
      <c r="AC22" s="6"/>
      <c r="AD22" s="6"/>
      <c r="AE22" s="6"/>
      <c r="AF22" s="6"/>
      <c r="AG22" s="6"/>
      <c r="AH22" s="6"/>
    </row>
    <row r="23">
      <c r="A23" s="3" t="s">
        <v>962</v>
      </c>
      <c r="B23" s="3" t="s">
        <v>1246</v>
      </c>
      <c r="C23" s="3" t="s">
        <v>964</v>
      </c>
      <c r="D23" s="6"/>
      <c r="E23" s="3" t="s">
        <v>1182</v>
      </c>
      <c r="F23" s="3" t="s">
        <v>1247</v>
      </c>
      <c r="G23" s="3" t="s">
        <v>1248</v>
      </c>
      <c r="H23" s="3"/>
      <c r="I23" s="3"/>
      <c r="J23" s="3"/>
      <c r="K23" s="3"/>
      <c r="L23" s="3"/>
      <c r="M23" s="3"/>
      <c r="N23" s="3"/>
      <c r="O23" s="3"/>
      <c r="P23" s="3"/>
      <c r="Q23" s="3"/>
      <c r="R23" s="3"/>
      <c r="S23" s="3"/>
      <c r="T23" s="3"/>
      <c r="U23" s="3"/>
      <c r="V23" s="3"/>
      <c r="W23" s="3"/>
      <c r="X23" s="3"/>
      <c r="Y23" s="3"/>
      <c r="Z23" s="3"/>
      <c r="AA23" s="3"/>
      <c r="AB23" s="6"/>
      <c r="AC23" s="6"/>
      <c r="AD23" s="6"/>
      <c r="AE23" s="6"/>
      <c r="AF23" s="6"/>
      <c r="AG23" s="6"/>
      <c r="AH23" s="6"/>
    </row>
    <row r="24">
      <c r="A24" s="3" t="s">
        <v>311</v>
      </c>
      <c r="B24" s="3" t="s">
        <v>312</v>
      </c>
      <c r="C24" s="3" t="s">
        <v>313</v>
      </c>
      <c r="D24" s="47"/>
      <c r="E24" s="47" t="s">
        <v>1115</v>
      </c>
      <c r="F24" s="11" t="s">
        <v>1149</v>
      </c>
      <c r="G24" s="11" t="s">
        <v>1122</v>
      </c>
      <c r="H24" s="6"/>
      <c r="I24" s="6"/>
      <c r="J24" s="6"/>
      <c r="K24" s="6"/>
      <c r="L24" s="6"/>
      <c r="M24" s="6"/>
      <c r="N24" s="6"/>
      <c r="O24" s="6"/>
      <c r="P24" s="6"/>
      <c r="Q24" s="6"/>
      <c r="R24" s="6"/>
      <c r="S24" s="6"/>
      <c r="T24" s="6"/>
      <c r="U24" s="6"/>
      <c r="V24" s="6"/>
      <c r="W24" s="6"/>
      <c r="X24" s="6"/>
      <c r="Y24" s="6"/>
      <c r="Z24" s="6"/>
      <c r="AA24" s="6"/>
      <c r="AB24" s="6"/>
      <c r="AC24" s="6"/>
      <c r="AD24" s="6"/>
      <c r="AE24" s="6"/>
      <c r="AF24" s="6"/>
      <c r="AG24" s="6"/>
      <c r="AH24" s="6"/>
    </row>
    <row r="25">
      <c r="A25" s="3" t="s">
        <v>1127</v>
      </c>
      <c r="B25" s="3" t="s">
        <v>121</v>
      </c>
      <c r="C25" s="3" t="s">
        <v>1129</v>
      </c>
      <c r="D25" s="47"/>
      <c r="E25" s="47" t="s">
        <v>1256</v>
      </c>
      <c r="F25" s="11" t="s">
        <v>1149</v>
      </c>
      <c r="G25" s="11" t="s">
        <v>1257</v>
      </c>
      <c r="H25" s="6"/>
      <c r="I25" s="6"/>
      <c r="J25" s="6"/>
      <c r="K25" s="6"/>
      <c r="L25" s="6"/>
      <c r="M25" s="6"/>
      <c r="N25" s="6"/>
      <c r="O25" s="6"/>
      <c r="P25" s="6"/>
      <c r="Q25" s="6"/>
      <c r="R25" s="6"/>
      <c r="S25" s="6"/>
      <c r="T25" s="6"/>
      <c r="U25" s="6"/>
      <c r="V25" s="6"/>
      <c r="W25" s="6"/>
      <c r="X25" s="6"/>
      <c r="Y25" s="6"/>
      <c r="Z25" s="6"/>
      <c r="AA25" s="6"/>
      <c r="AB25" s="6"/>
      <c r="AC25" s="6"/>
      <c r="AD25" s="6"/>
      <c r="AE25" s="6"/>
      <c r="AF25" s="6"/>
      <c r="AG25" s="6"/>
      <c r="AH25" s="6"/>
    </row>
    <row r="26">
      <c r="A26" s="41" t="s">
        <v>55</v>
      </c>
      <c r="B26" s="41" t="s">
        <v>56</v>
      </c>
      <c r="C26" s="3" t="s">
        <v>57</v>
      </c>
      <c r="D26" s="47"/>
      <c r="E26" s="47" t="s">
        <v>1261</v>
      </c>
      <c r="F26" s="11" t="s">
        <v>1149</v>
      </c>
      <c r="G26" s="11" t="s">
        <v>1122</v>
      </c>
      <c r="H26" s="6"/>
      <c r="I26" s="6"/>
      <c r="J26" s="6"/>
      <c r="K26" s="6"/>
      <c r="L26" s="6"/>
      <c r="M26" s="6"/>
      <c r="N26" s="6"/>
      <c r="O26" s="6"/>
      <c r="P26" s="6"/>
      <c r="Q26" s="6"/>
      <c r="R26" s="6"/>
      <c r="S26" s="6"/>
      <c r="T26" s="6"/>
      <c r="U26" s="6"/>
      <c r="V26" s="6"/>
      <c r="W26" s="6"/>
      <c r="X26" s="6"/>
      <c r="Y26" s="6"/>
      <c r="Z26" s="6"/>
      <c r="AA26" s="6"/>
      <c r="AB26" s="6"/>
      <c r="AC26" s="6"/>
      <c r="AD26" s="6"/>
      <c r="AE26" s="6"/>
      <c r="AF26" s="6"/>
      <c r="AG26" s="6"/>
      <c r="AH26" s="6"/>
    </row>
    <row r="27">
      <c r="A27" s="41" t="s">
        <v>1254</v>
      </c>
      <c r="B27" s="41" t="s">
        <v>1255</v>
      </c>
      <c r="C27" s="3" t="s">
        <v>1245</v>
      </c>
      <c r="D27" s="3"/>
      <c r="E27" s="3" t="s">
        <v>1262</v>
      </c>
      <c r="F27" s="3" t="s">
        <v>556</v>
      </c>
      <c r="G27" s="11" t="s">
        <v>1263</v>
      </c>
      <c r="H27" s="6"/>
      <c r="I27" s="6"/>
      <c r="J27" s="6"/>
      <c r="K27" s="6"/>
      <c r="L27" s="6"/>
      <c r="M27" s="6"/>
      <c r="N27" s="6"/>
      <c r="O27" s="6"/>
      <c r="P27" s="6"/>
      <c r="Q27" s="6"/>
      <c r="R27" s="6"/>
      <c r="S27" s="6"/>
      <c r="T27" s="6"/>
      <c r="U27" s="6"/>
      <c r="V27" s="6"/>
      <c r="W27" s="6"/>
      <c r="X27" s="6"/>
      <c r="Y27" s="6"/>
      <c r="Z27" s="6"/>
      <c r="AA27" s="6"/>
      <c r="AB27" s="6"/>
      <c r="AC27" s="6"/>
      <c r="AD27" s="6"/>
      <c r="AE27" s="6"/>
      <c r="AF27" s="6"/>
      <c r="AG27" s="6"/>
      <c r="AH27" s="6"/>
    </row>
    <row r="28">
      <c r="A28" s="41" t="s">
        <v>1264</v>
      </c>
      <c r="B28" s="41" t="s">
        <v>1265</v>
      </c>
      <c r="C28" s="3" t="s">
        <v>1266</v>
      </c>
      <c r="D28" s="11"/>
      <c r="E28" s="11" t="s">
        <v>1267</v>
      </c>
      <c r="F28" s="11" t="s">
        <v>556</v>
      </c>
      <c r="G28" s="4" t="s">
        <v>1132</v>
      </c>
      <c r="H28" s="6"/>
      <c r="I28" s="6"/>
      <c r="J28" s="6"/>
      <c r="K28" s="6"/>
      <c r="L28" s="6"/>
      <c r="M28" s="6"/>
      <c r="N28" s="6"/>
      <c r="O28" s="6"/>
      <c r="P28" s="6"/>
      <c r="Q28" s="6"/>
      <c r="R28" s="6"/>
      <c r="S28" s="6"/>
      <c r="T28" s="6"/>
      <c r="U28" s="6"/>
      <c r="V28" s="6"/>
      <c r="W28" s="6"/>
      <c r="X28" s="6"/>
      <c r="Y28" s="6"/>
      <c r="Z28" s="6"/>
      <c r="AA28" s="6"/>
      <c r="AB28" s="6"/>
      <c r="AC28" s="6"/>
      <c r="AD28" s="6"/>
      <c r="AE28" s="6"/>
      <c r="AF28" s="6"/>
      <c r="AG28" s="6"/>
      <c r="AH28" s="6"/>
    </row>
    <row r="29">
      <c r="A29" s="3" t="s">
        <v>1268</v>
      </c>
      <c r="B29" s="41" t="s">
        <v>571</v>
      </c>
      <c r="C29" s="3" t="s">
        <v>1245</v>
      </c>
      <c r="D29" s="11"/>
      <c r="E29" s="11" t="s">
        <v>1262</v>
      </c>
      <c r="F29" s="11" t="s">
        <v>556</v>
      </c>
      <c r="G29" s="11" t="s">
        <v>1263</v>
      </c>
      <c r="H29" s="6"/>
      <c r="I29" s="6"/>
      <c r="J29" s="6"/>
      <c r="K29" s="6"/>
      <c r="L29" s="6"/>
      <c r="M29" s="6"/>
      <c r="N29" s="6"/>
      <c r="O29" s="6"/>
      <c r="P29" s="6"/>
      <c r="Q29" s="6"/>
      <c r="R29" s="6"/>
      <c r="S29" s="6"/>
      <c r="T29" s="6"/>
      <c r="U29" s="6"/>
      <c r="V29" s="6"/>
      <c r="W29" s="6"/>
      <c r="X29" s="6"/>
      <c r="Y29" s="6"/>
      <c r="Z29" s="6"/>
      <c r="AA29" s="6"/>
      <c r="AB29" s="6"/>
      <c r="AC29" s="6"/>
      <c r="AD29" s="6"/>
      <c r="AE29" s="6"/>
      <c r="AF29" s="6"/>
      <c r="AG29" s="6"/>
      <c r="AH29" s="6"/>
    </row>
    <row r="30">
      <c r="A30" s="41" t="s">
        <v>1269</v>
      </c>
      <c r="B30" s="41" t="s">
        <v>468</v>
      </c>
      <c r="C30" s="3" t="s">
        <v>1272</v>
      </c>
      <c r="D30" s="11"/>
      <c r="E30" s="11" t="s">
        <v>1262</v>
      </c>
      <c r="F30" s="11" t="s">
        <v>556</v>
      </c>
      <c r="G30" s="11" t="s">
        <v>1263</v>
      </c>
      <c r="H30" s="6"/>
      <c r="I30" s="6"/>
      <c r="J30" s="6"/>
      <c r="K30" s="6"/>
      <c r="L30" s="6"/>
      <c r="M30" s="6"/>
      <c r="N30" s="6"/>
      <c r="O30" s="6"/>
      <c r="P30" s="6"/>
      <c r="Q30" s="6"/>
      <c r="R30" s="6"/>
      <c r="S30" s="6"/>
      <c r="T30" s="6"/>
      <c r="U30" s="6"/>
      <c r="V30" s="6"/>
      <c r="W30" s="6"/>
      <c r="X30" s="6"/>
      <c r="Y30" s="6"/>
      <c r="Z30" s="6"/>
      <c r="AA30" s="6"/>
      <c r="AB30" s="6"/>
      <c r="AC30" s="6"/>
      <c r="AD30" s="6"/>
      <c r="AE30" s="6"/>
      <c r="AF30" s="6"/>
      <c r="AG30" s="6"/>
      <c r="AH30" s="6"/>
    </row>
    <row r="31">
      <c r="A31" s="41" t="s">
        <v>97</v>
      </c>
      <c r="B31" s="41" t="s">
        <v>1274</v>
      </c>
      <c r="C31" s="3" t="s">
        <v>1275</v>
      </c>
      <c r="D31" s="11"/>
      <c r="E31" s="11" t="s">
        <v>1262</v>
      </c>
      <c r="F31" s="11" t="s">
        <v>1277</v>
      </c>
      <c r="G31" s="11" t="s">
        <v>1263</v>
      </c>
      <c r="H31" s="6"/>
      <c r="I31" s="6"/>
      <c r="J31" s="6"/>
      <c r="K31" s="6"/>
      <c r="L31" s="6"/>
      <c r="M31" s="6"/>
      <c r="N31" s="6"/>
      <c r="O31" s="6"/>
      <c r="P31" s="6"/>
      <c r="Q31" s="6"/>
      <c r="R31" s="6"/>
      <c r="S31" s="6"/>
      <c r="T31" s="6"/>
      <c r="U31" s="6"/>
      <c r="V31" s="6"/>
      <c r="W31" s="6"/>
      <c r="X31" s="6"/>
      <c r="Y31" s="6"/>
      <c r="Z31" s="6"/>
      <c r="AA31" s="6"/>
      <c r="AB31" s="6"/>
      <c r="AC31" s="6"/>
      <c r="AD31" s="6"/>
      <c r="AE31" s="6"/>
      <c r="AF31" s="6"/>
      <c r="AG31" s="6"/>
      <c r="AH31" s="6"/>
    </row>
    <row r="32">
      <c r="A32" s="41" t="s">
        <v>1242</v>
      </c>
      <c r="B32" s="41" t="s">
        <v>1244</v>
      </c>
      <c r="C32" s="3" t="s">
        <v>1245</v>
      </c>
      <c r="D32" s="11"/>
      <c r="E32" s="11" t="s">
        <v>1262</v>
      </c>
      <c r="F32" s="11" t="s">
        <v>556</v>
      </c>
      <c r="G32" s="11" t="s">
        <v>1263</v>
      </c>
      <c r="H32" s="6"/>
      <c r="I32" s="6"/>
      <c r="J32" s="6"/>
      <c r="K32" s="6"/>
      <c r="L32" s="6"/>
      <c r="M32" s="6"/>
      <c r="N32" s="6"/>
      <c r="O32" s="6"/>
      <c r="P32" s="6"/>
      <c r="Q32" s="6"/>
      <c r="R32" s="6"/>
      <c r="S32" s="6"/>
      <c r="T32" s="6"/>
      <c r="U32" s="6"/>
      <c r="V32" s="6"/>
      <c r="W32" s="6"/>
      <c r="X32" s="6"/>
      <c r="Y32" s="6"/>
      <c r="Z32" s="6"/>
      <c r="AA32" s="6"/>
      <c r="AB32" s="6"/>
      <c r="AC32" s="6"/>
      <c r="AD32" s="6"/>
      <c r="AE32" s="6"/>
      <c r="AF32" s="6"/>
      <c r="AG32" s="6"/>
      <c r="AH32" s="6"/>
    </row>
    <row r="33">
      <c r="A33" s="103" t="s">
        <v>20</v>
      </c>
      <c r="B33" s="103" t="s">
        <v>21</v>
      </c>
      <c r="C33" s="19" t="s">
        <v>22</v>
      </c>
      <c r="D33" s="53"/>
      <c r="E33" s="53" t="s">
        <v>1704</v>
      </c>
      <c r="F33" s="53" t="s">
        <v>1126</v>
      </c>
      <c r="G33" s="53" t="s">
        <v>1122</v>
      </c>
      <c r="H33" s="22"/>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row>
    <row r="34">
      <c r="A34" s="11" t="s">
        <v>36</v>
      </c>
      <c r="B34" s="11" t="s">
        <v>37</v>
      </c>
      <c r="C34" s="11"/>
      <c r="D34" s="11"/>
      <c r="E34" s="11" t="s">
        <v>1261</v>
      </c>
      <c r="F34" s="11" t="s">
        <v>1126</v>
      </c>
      <c r="G34" s="11" t="s">
        <v>1705</v>
      </c>
      <c r="H34" s="6"/>
      <c r="I34" s="6"/>
      <c r="J34" s="6"/>
      <c r="K34" s="6"/>
      <c r="L34" s="6"/>
      <c r="M34" s="6"/>
      <c r="N34" s="6"/>
      <c r="O34" s="6"/>
      <c r="P34" s="6"/>
      <c r="Q34" s="6"/>
      <c r="R34" s="6"/>
      <c r="S34" s="6"/>
      <c r="T34" s="6"/>
      <c r="U34" s="6"/>
      <c r="V34" s="6"/>
      <c r="W34" s="6"/>
      <c r="X34" s="6"/>
      <c r="Y34" s="6"/>
      <c r="Z34" s="6"/>
      <c r="AA34" s="6"/>
      <c r="AB34" s="6"/>
      <c r="AC34" s="6"/>
      <c r="AD34" s="6"/>
      <c r="AE34" s="6"/>
      <c r="AF34" s="6"/>
      <c r="AG34" s="6"/>
      <c r="AH34" s="6"/>
    </row>
    <row r="35">
      <c r="A35" s="3" t="s">
        <v>1706</v>
      </c>
      <c r="B35" s="3" t="s">
        <v>1707</v>
      </c>
      <c r="C35" s="3" t="s">
        <v>1708</v>
      </c>
      <c r="D35" s="11"/>
      <c r="E35" s="11" t="s">
        <v>1704</v>
      </c>
      <c r="F35" s="11" t="s">
        <v>1160</v>
      </c>
      <c r="G35" s="11" t="s">
        <v>1122</v>
      </c>
      <c r="H35" s="6"/>
      <c r="I35" s="6"/>
      <c r="J35" s="6"/>
      <c r="K35" s="6"/>
      <c r="L35" s="6"/>
      <c r="M35" s="6"/>
      <c r="N35" s="6"/>
      <c r="O35" s="6"/>
      <c r="P35" s="6"/>
      <c r="Q35" s="6"/>
      <c r="R35" s="6"/>
      <c r="S35" s="6"/>
      <c r="T35" s="6"/>
      <c r="U35" s="6"/>
      <c r="V35" s="6"/>
      <c r="W35" s="6"/>
      <c r="X35" s="6"/>
      <c r="Y35" s="6"/>
      <c r="Z35" s="6"/>
      <c r="AA35" s="6"/>
      <c r="AB35" s="6"/>
      <c r="AC35" s="6"/>
      <c r="AD35" s="6"/>
      <c r="AE35" s="6"/>
      <c r="AF35" s="6"/>
      <c r="AG35" s="6"/>
      <c r="AH35" s="6"/>
    </row>
    <row r="36">
      <c r="A36" s="3" t="s">
        <v>311</v>
      </c>
      <c r="B36" s="3" t="s">
        <v>317</v>
      </c>
      <c r="C36" s="3" t="s">
        <v>318</v>
      </c>
      <c r="D36" s="11"/>
      <c r="E36" s="11" t="s">
        <v>1261</v>
      </c>
      <c r="F36" s="11" t="s">
        <v>1149</v>
      </c>
      <c r="G36" s="11" t="s">
        <v>1122</v>
      </c>
      <c r="H36" s="6"/>
      <c r="I36" s="6"/>
      <c r="J36" s="6"/>
      <c r="K36" s="6"/>
      <c r="L36" s="6"/>
      <c r="M36" s="6"/>
      <c r="N36" s="6"/>
      <c r="O36" s="6"/>
      <c r="P36" s="6"/>
      <c r="Q36" s="6"/>
      <c r="R36" s="6"/>
      <c r="S36" s="6"/>
      <c r="T36" s="6"/>
      <c r="U36" s="6"/>
      <c r="V36" s="6"/>
      <c r="W36" s="6"/>
      <c r="X36" s="6"/>
      <c r="Y36" s="6"/>
      <c r="Z36" s="6"/>
      <c r="AA36" s="6"/>
      <c r="AB36" s="6"/>
      <c r="AC36" s="6"/>
      <c r="AD36" s="6"/>
      <c r="AE36" s="6"/>
      <c r="AF36" s="6"/>
      <c r="AG36" s="6"/>
      <c r="AH36" s="6"/>
    </row>
    <row r="37">
      <c r="A37" s="3" t="s">
        <v>1385</v>
      </c>
      <c r="B37" s="3" t="s">
        <v>1717</v>
      </c>
      <c r="C37" s="3" t="s">
        <v>1387</v>
      </c>
      <c r="D37" s="11"/>
      <c r="E37" s="11" t="s">
        <v>1718</v>
      </c>
      <c r="F37" s="11" t="s">
        <v>1719</v>
      </c>
      <c r="G37" s="11" t="s">
        <v>1122</v>
      </c>
      <c r="H37" s="6"/>
      <c r="I37" s="6"/>
      <c r="J37" s="6"/>
      <c r="K37" s="6"/>
      <c r="L37" s="6"/>
      <c r="M37" s="6"/>
      <c r="N37" s="6"/>
      <c r="O37" s="6"/>
      <c r="P37" s="6"/>
      <c r="Q37" s="6"/>
      <c r="R37" s="6"/>
      <c r="S37" s="6"/>
      <c r="T37" s="6"/>
      <c r="U37" s="6"/>
      <c r="V37" s="6"/>
      <c r="W37" s="6"/>
      <c r="X37" s="6"/>
      <c r="Y37" s="6"/>
      <c r="Z37" s="6"/>
      <c r="AA37" s="6"/>
      <c r="AB37" s="6"/>
      <c r="AC37" s="6"/>
      <c r="AD37" s="6"/>
      <c r="AE37" s="6"/>
      <c r="AF37" s="6"/>
      <c r="AG37" s="6"/>
      <c r="AH37" s="6"/>
    </row>
    <row r="38">
      <c r="A38" s="3" t="s">
        <v>1721</v>
      </c>
      <c r="B38" s="3" t="s">
        <v>1722</v>
      </c>
      <c r="C38" s="3" t="s">
        <v>1723</v>
      </c>
      <c r="D38" s="11"/>
      <c r="E38" s="11" t="s">
        <v>1724</v>
      </c>
      <c r="F38" s="11" t="s">
        <v>556</v>
      </c>
      <c r="G38" s="11" t="s">
        <v>1263</v>
      </c>
      <c r="H38" s="6"/>
      <c r="I38" s="6"/>
      <c r="J38" s="6"/>
      <c r="K38" s="6"/>
      <c r="L38" s="6"/>
      <c r="M38" s="6"/>
      <c r="N38" s="6"/>
      <c r="O38" s="6"/>
      <c r="P38" s="6"/>
      <c r="Q38" s="6"/>
      <c r="R38" s="6"/>
      <c r="S38" s="6"/>
      <c r="T38" s="6"/>
      <c r="U38" s="6"/>
      <c r="V38" s="6"/>
      <c r="W38" s="6"/>
      <c r="X38" s="6"/>
      <c r="Y38" s="6"/>
      <c r="Z38" s="6"/>
      <c r="AA38" s="6"/>
      <c r="AB38" s="6"/>
      <c r="AC38" s="6"/>
      <c r="AD38" s="6"/>
      <c r="AE38" s="6"/>
      <c r="AF38" s="6"/>
      <c r="AG38" s="6"/>
      <c r="AH38" s="6"/>
    </row>
    <row r="39">
      <c r="A39" s="3" t="s">
        <v>1729</v>
      </c>
      <c r="B39" s="3" t="s">
        <v>1730</v>
      </c>
      <c r="C39" s="3" t="s">
        <v>1731</v>
      </c>
      <c r="D39" s="11"/>
      <c r="E39" s="11" t="s">
        <v>1724</v>
      </c>
      <c r="F39" s="11" t="s">
        <v>1732</v>
      </c>
      <c r="G39" s="11" t="s">
        <v>1733</v>
      </c>
      <c r="H39" s="6"/>
      <c r="I39" s="6"/>
      <c r="J39" s="6"/>
      <c r="K39" s="6"/>
      <c r="L39" s="6"/>
      <c r="M39" s="6"/>
      <c r="N39" s="6"/>
      <c r="O39" s="6"/>
      <c r="P39" s="6"/>
      <c r="Q39" s="6"/>
      <c r="R39" s="6"/>
      <c r="S39" s="6"/>
      <c r="T39" s="6"/>
      <c r="U39" s="6"/>
      <c r="V39" s="6"/>
      <c r="W39" s="6"/>
      <c r="X39" s="6"/>
      <c r="Y39" s="6"/>
      <c r="Z39" s="6"/>
      <c r="AA39" s="6"/>
      <c r="AB39" s="6"/>
      <c r="AC39" s="6"/>
      <c r="AD39" s="6"/>
      <c r="AE39" s="6"/>
      <c r="AF39" s="6"/>
      <c r="AG39" s="6"/>
      <c r="AH39" s="6"/>
    </row>
    <row r="40">
      <c r="A40" s="3" t="s">
        <v>1737</v>
      </c>
      <c r="B40" s="3" t="s">
        <v>1739</v>
      </c>
      <c r="C40" s="3" t="s">
        <v>1741</v>
      </c>
      <c r="D40" s="11"/>
      <c r="E40" s="11" t="s">
        <v>1724</v>
      </c>
      <c r="F40" s="11" t="s">
        <v>556</v>
      </c>
      <c r="G40" s="11" t="s">
        <v>1263</v>
      </c>
      <c r="H40" s="6"/>
      <c r="I40" s="6"/>
      <c r="J40" s="6"/>
      <c r="K40" s="6"/>
      <c r="L40" s="6"/>
      <c r="M40" s="6"/>
      <c r="N40" s="6"/>
      <c r="O40" s="6"/>
      <c r="P40" s="6"/>
      <c r="Q40" s="6"/>
      <c r="R40" s="6"/>
      <c r="S40" s="6"/>
      <c r="T40" s="6"/>
      <c r="U40" s="6"/>
      <c r="V40" s="6"/>
      <c r="W40" s="6"/>
      <c r="X40" s="6"/>
      <c r="Y40" s="6"/>
      <c r="Z40" s="6"/>
      <c r="AA40" s="6"/>
      <c r="AB40" s="6"/>
      <c r="AC40" s="6"/>
      <c r="AD40" s="6"/>
      <c r="AE40" s="6"/>
      <c r="AF40" s="6"/>
      <c r="AG40" s="6"/>
      <c r="AH40" s="6"/>
    </row>
    <row r="41">
      <c r="A41" s="3" t="s">
        <v>1745</v>
      </c>
      <c r="B41" s="3" t="s">
        <v>218</v>
      </c>
      <c r="C41" s="3" t="s">
        <v>1746</v>
      </c>
      <c r="D41" s="11"/>
      <c r="E41" s="11" t="s">
        <v>1724</v>
      </c>
      <c r="F41" s="11" t="s">
        <v>1747</v>
      </c>
      <c r="G41" s="11" t="s">
        <v>1263</v>
      </c>
      <c r="H41" s="6"/>
      <c r="I41" s="6"/>
      <c r="J41" s="6"/>
      <c r="K41" s="6"/>
      <c r="L41" s="6"/>
      <c r="M41" s="6"/>
      <c r="N41" s="6"/>
      <c r="O41" s="6"/>
      <c r="P41" s="6"/>
      <c r="Q41" s="6"/>
      <c r="R41" s="6"/>
      <c r="S41" s="6"/>
      <c r="T41" s="6"/>
      <c r="U41" s="6"/>
      <c r="V41" s="6"/>
      <c r="W41" s="6"/>
      <c r="X41" s="6"/>
      <c r="Y41" s="6"/>
      <c r="Z41" s="6"/>
      <c r="AA41" s="6"/>
      <c r="AB41" s="6"/>
      <c r="AC41" s="6"/>
      <c r="AD41" s="6"/>
      <c r="AE41" s="6"/>
      <c r="AF41" s="6"/>
      <c r="AG41" s="6"/>
      <c r="AH41" s="6"/>
    </row>
    <row r="42">
      <c r="A42" s="3" t="s">
        <v>1748</v>
      </c>
      <c r="B42" s="3" t="s">
        <v>1749</v>
      </c>
      <c r="C42" s="3" t="s">
        <v>1750</v>
      </c>
      <c r="D42" s="11"/>
      <c r="E42" s="11" t="s">
        <v>1724</v>
      </c>
      <c r="F42" s="11" t="s">
        <v>556</v>
      </c>
      <c r="G42" s="11" t="s">
        <v>1263</v>
      </c>
      <c r="H42" s="6"/>
      <c r="I42" s="6"/>
      <c r="J42" s="6"/>
      <c r="K42" s="6"/>
      <c r="L42" s="6"/>
      <c r="M42" s="6"/>
      <c r="N42" s="6"/>
      <c r="O42" s="6"/>
      <c r="P42" s="6"/>
      <c r="Q42" s="6"/>
      <c r="R42" s="6"/>
      <c r="S42" s="6"/>
      <c r="T42" s="6"/>
      <c r="U42" s="6"/>
      <c r="V42" s="6"/>
      <c r="W42" s="6"/>
      <c r="X42" s="6"/>
      <c r="Y42" s="6"/>
      <c r="Z42" s="6"/>
      <c r="AA42" s="6"/>
      <c r="AB42" s="6"/>
      <c r="AC42" s="6"/>
      <c r="AD42" s="6"/>
      <c r="AE42" s="6"/>
      <c r="AF42" s="6"/>
      <c r="AG42" s="6"/>
      <c r="AH42" s="6"/>
    </row>
    <row r="43">
      <c r="A43" s="3" t="s">
        <v>1758</v>
      </c>
      <c r="B43" s="3" t="s">
        <v>1759</v>
      </c>
      <c r="C43" s="3" t="s">
        <v>1760</v>
      </c>
      <c r="D43" s="11"/>
      <c r="E43" s="11" t="s">
        <v>1761</v>
      </c>
      <c r="F43" s="11" t="s">
        <v>1747</v>
      </c>
      <c r="G43" s="11" t="s">
        <v>1263</v>
      </c>
      <c r="H43" s="6"/>
      <c r="I43" s="6"/>
      <c r="J43" s="6"/>
      <c r="K43" s="6"/>
      <c r="L43" s="6"/>
      <c r="M43" s="6"/>
      <c r="N43" s="6"/>
      <c r="O43" s="6"/>
      <c r="P43" s="6"/>
      <c r="Q43" s="6"/>
      <c r="R43" s="6"/>
      <c r="S43" s="6"/>
      <c r="T43" s="6"/>
      <c r="U43" s="6"/>
      <c r="V43" s="6"/>
      <c r="W43" s="6"/>
      <c r="X43" s="6"/>
      <c r="Y43" s="6"/>
      <c r="Z43" s="6"/>
      <c r="AA43" s="6"/>
      <c r="AB43" s="6"/>
      <c r="AC43" s="6"/>
      <c r="AD43" s="6"/>
      <c r="AE43" s="6"/>
      <c r="AF43" s="6"/>
      <c r="AG43" s="6"/>
      <c r="AH43" s="6"/>
    </row>
    <row r="44">
      <c r="A44" s="3" t="s">
        <v>987</v>
      </c>
      <c r="B44" s="3" t="s">
        <v>641</v>
      </c>
      <c r="C44" s="3" t="s">
        <v>989</v>
      </c>
      <c r="D44" s="11"/>
      <c r="E44" s="11" t="s">
        <v>1763</v>
      </c>
      <c r="F44" s="11" t="s">
        <v>1131</v>
      </c>
      <c r="G44" s="11" t="s">
        <v>1122</v>
      </c>
      <c r="H44" s="6"/>
      <c r="I44" s="6"/>
      <c r="J44" s="6"/>
      <c r="K44" s="6"/>
      <c r="L44" s="6"/>
      <c r="M44" s="6"/>
      <c r="N44" s="6"/>
      <c r="O44" s="6"/>
      <c r="P44" s="6"/>
      <c r="Q44" s="6"/>
      <c r="R44" s="6"/>
      <c r="S44" s="6"/>
      <c r="T44" s="6"/>
      <c r="U44" s="6"/>
      <c r="V44" s="6"/>
      <c r="W44" s="6"/>
      <c r="X44" s="6"/>
      <c r="Y44" s="6"/>
      <c r="Z44" s="6"/>
      <c r="AA44" s="6"/>
      <c r="AB44" s="6"/>
      <c r="AC44" s="6"/>
      <c r="AD44" s="6"/>
      <c r="AE44" s="6"/>
      <c r="AF44" s="6"/>
      <c r="AG44" s="6"/>
      <c r="AH44" s="6"/>
    </row>
    <row r="45">
      <c r="A45" s="3" t="s">
        <v>417</v>
      </c>
      <c r="B45" s="3" t="s">
        <v>418</v>
      </c>
      <c r="C45" s="3" t="s">
        <v>419</v>
      </c>
      <c r="D45" s="11"/>
      <c r="E45" s="11" t="s">
        <v>1724</v>
      </c>
      <c r="F45" s="11" t="s">
        <v>556</v>
      </c>
      <c r="G45" s="11" t="s">
        <v>1263</v>
      </c>
      <c r="H45" s="6"/>
      <c r="I45" s="6"/>
      <c r="J45" s="6"/>
      <c r="K45" s="6"/>
      <c r="L45" s="6"/>
      <c r="M45" s="6"/>
      <c r="N45" s="6"/>
      <c r="O45" s="6"/>
      <c r="P45" s="6"/>
      <c r="Q45" s="6"/>
      <c r="R45" s="6"/>
      <c r="S45" s="6"/>
      <c r="T45" s="6"/>
      <c r="U45" s="6"/>
      <c r="V45" s="6"/>
      <c r="W45" s="6"/>
      <c r="X45" s="6"/>
      <c r="Y45" s="6"/>
      <c r="Z45" s="6"/>
      <c r="AA45" s="6"/>
      <c r="AB45" s="6"/>
      <c r="AC45" s="6"/>
      <c r="AD45" s="6"/>
      <c r="AE45" s="6"/>
      <c r="AF45" s="6"/>
      <c r="AG45" s="6"/>
      <c r="AH45" s="6"/>
    </row>
    <row r="46">
      <c r="A46" s="3" t="s">
        <v>305</v>
      </c>
      <c r="B46" s="3" t="s">
        <v>306</v>
      </c>
      <c r="C46" s="3" t="s">
        <v>307</v>
      </c>
      <c r="D46" s="11"/>
      <c r="E46" s="11" t="s">
        <v>1763</v>
      </c>
      <c r="F46" s="11" t="s">
        <v>1131</v>
      </c>
      <c r="G46" s="11" t="s">
        <v>1122</v>
      </c>
      <c r="H46" s="6"/>
      <c r="I46" s="6"/>
      <c r="J46" s="6"/>
      <c r="K46" s="6"/>
      <c r="L46" s="6"/>
      <c r="M46" s="6"/>
      <c r="N46" s="6"/>
      <c r="O46" s="6"/>
      <c r="P46" s="6"/>
      <c r="Q46" s="6"/>
      <c r="R46" s="6"/>
      <c r="S46" s="6"/>
      <c r="T46" s="6"/>
      <c r="U46" s="6"/>
      <c r="V46" s="6"/>
      <c r="W46" s="6"/>
      <c r="X46" s="6"/>
      <c r="Y46" s="6"/>
      <c r="Z46" s="6"/>
      <c r="AA46" s="6"/>
      <c r="AB46" s="6"/>
      <c r="AC46" s="6"/>
      <c r="AD46" s="6"/>
      <c r="AE46" s="6"/>
      <c r="AF46" s="6"/>
      <c r="AG46" s="6"/>
      <c r="AH46" s="6"/>
    </row>
    <row r="47">
      <c r="A47" s="41" t="s">
        <v>394</v>
      </c>
      <c r="B47" s="41" t="s">
        <v>395</v>
      </c>
      <c r="C47" s="3" t="s">
        <v>396</v>
      </c>
      <c r="D47" s="11"/>
      <c r="E47" s="11" t="s">
        <v>1774</v>
      </c>
      <c r="F47" s="11" t="s">
        <v>1131</v>
      </c>
      <c r="G47" s="11" t="s">
        <v>1122</v>
      </c>
      <c r="H47" s="6"/>
      <c r="I47" s="6"/>
      <c r="J47" s="6"/>
      <c r="K47" s="6"/>
      <c r="L47" s="6"/>
      <c r="M47" s="6"/>
      <c r="N47" s="6"/>
      <c r="O47" s="6"/>
      <c r="P47" s="6"/>
      <c r="Q47" s="6"/>
      <c r="R47" s="6"/>
      <c r="S47" s="6"/>
      <c r="T47" s="6"/>
      <c r="U47" s="6"/>
      <c r="V47" s="6"/>
      <c r="W47" s="6"/>
      <c r="X47" s="6"/>
      <c r="Y47" s="6"/>
      <c r="Z47" s="6"/>
      <c r="AA47" s="6"/>
      <c r="AB47" s="6"/>
      <c r="AC47" s="6"/>
      <c r="AD47" s="6"/>
      <c r="AE47" s="6"/>
      <c r="AF47" s="6"/>
      <c r="AG47" s="6"/>
      <c r="AH47" s="6"/>
    </row>
    <row r="48">
      <c r="A48" s="3" t="s">
        <v>987</v>
      </c>
      <c r="B48" s="3" t="s">
        <v>988</v>
      </c>
      <c r="C48" s="3" t="s">
        <v>989</v>
      </c>
      <c r="D48" s="11"/>
      <c r="E48" s="11" t="s">
        <v>1763</v>
      </c>
      <c r="F48" s="11" t="s">
        <v>1131</v>
      </c>
      <c r="G48" s="11" t="s">
        <v>1122</v>
      </c>
      <c r="H48" s="6"/>
      <c r="I48" s="6"/>
      <c r="J48" s="6"/>
      <c r="K48" s="6"/>
      <c r="L48" s="6"/>
      <c r="M48" s="6"/>
      <c r="N48" s="6"/>
      <c r="O48" s="6"/>
      <c r="P48" s="6"/>
      <c r="Q48" s="6"/>
      <c r="R48" s="6"/>
      <c r="S48" s="6"/>
      <c r="T48" s="6"/>
      <c r="U48" s="6"/>
      <c r="V48" s="6"/>
      <c r="W48" s="6"/>
      <c r="X48" s="6"/>
      <c r="Y48" s="6"/>
      <c r="Z48" s="6"/>
      <c r="AA48" s="6"/>
      <c r="AB48" s="6"/>
      <c r="AC48" s="6"/>
      <c r="AD48" s="6"/>
      <c r="AE48" s="6"/>
      <c r="AF48" s="6"/>
      <c r="AG48" s="6"/>
      <c r="AH48" s="6"/>
    </row>
    <row r="49">
      <c r="A49" s="3" t="s">
        <v>1780</v>
      </c>
      <c r="B49" s="3" t="s">
        <v>1722</v>
      </c>
      <c r="C49" s="3" t="s">
        <v>1781</v>
      </c>
      <c r="D49" s="11"/>
      <c r="E49" s="11" t="s">
        <v>1724</v>
      </c>
      <c r="F49" s="11" t="s">
        <v>1782</v>
      </c>
      <c r="G49" s="11" t="s">
        <v>1263</v>
      </c>
      <c r="H49" s="6"/>
      <c r="I49" s="6"/>
      <c r="J49" s="6"/>
      <c r="K49" s="6"/>
      <c r="L49" s="6"/>
      <c r="M49" s="6"/>
      <c r="N49" s="6"/>
      <c r="O49" s="6"/>
      <c r="P49" s="6"/>
      <c r="Q49" s="6"/>
      <c r="R49" s="6"/>
      <c r="S49" s="6"/>
      <c r="T49" s="6"/>
      <c r="U49" s="6"/>
      <c r="V49" s="6"/>
      <c r="W49" s="6"/>
      <c r="X49" s="6"/>
      <c r="Y49" s="6"/>
      <c r="Z49" s="6"/>
      <c r="AA49" s="6"/>
      <c r="AB49" s="6"/>
      <c r="AC49" s="6"/>
      <c r="AD49" s="6"/>
      <c r="AE49" s="6"/>
      <c r="AF49" s="6"/>
      <c r="AG49" s="6"/>
      <c r="AH49" s="6"/>
    </row>
    <row r="50">
      <c r="A50" s="3" t="s">
        <v>399</v>
      </c>
      <c r="B50" s="3" t="s">
        <v>400</v>
      </c>
      <c r="C50" s="6"/>
      <c r="D50" s="6"/>
      <c r="E50" s="11" t="s">
        <v>1789</v>
      </c>
      <c r="F50" s="11" t="s">
        <v>1790</v>
      </c>
      <c r="G50" s="11" t="s">
        <v>1791</v>
      </c>
      <c r="H50" s="6"/>
      <c r="I50" s="6"/>
      <c r="J50" s="6"/>
      <c r="K50" s="6"/>
      <c r="L50" s="6"/>
      <c r="M50" s="6"/>
      <c r="N50" s="6"/>
      <c r="O50" s="6"/>
      <c r="P50" s="6"/>
      <c r="Q50" s="6"/>
      <c r="R50" s="6"/>
      <c r="S50" s="6"/>
      <c r="T50" s="6"/>
      <c r="U50" s="6"/>
      <c r="V50" s="6"/>
      <c r="W50" s="6"/>
      <c r="X50" s="6"/>
      <c r="Y50" s="6"/>
      <c r="Z50" s="6"/>
      <c r="AA50" s="6"/>
      <c r="AB50" s="6"/>
      <c r="AC50" s="6"/>
      <c r="AD50" s="6"/>
      <c r="AE50" s="6"/>
      <c r="AF50" s="6"/>
      <c r="AG50" s="6"/>
      <c r="AH50" s="6"/>
    </row>
    <row r="51">
      <c r="A51" s="3" t="s">
        <v>407</v>
      </c>
      <c r="B51" s="3" t="s">
        <v>408</v>
      </c>
      <c r="C51" s="6"/>
      <c r="D51" s="6"/>
      <c r="E51" s="11" t="s">
        <v>1789</v>
      </c>
      <c r="F51" s="11" t="s">
        <v>1792</v>
      </c>
      <c r="G51" s="11" t="s">
        <v>1791</v>
      </c>
      <c r="H51" s="6"/>
      <c r="I51" s="6"/>
      <c r="J51" s="6"/>
      <c r="K51" s="6"/>
      <c r="L51" s="6"/>
      <c r="M51" s="6"/>
      <c r="N51" s="6"/>
      <c r="O51" s="6"/>
      <c r="P51" s="6"/>
      <c r="Q51" s="6"/>
      <c r="R51" s="6"/>
      <c r="S51" s="6"/>
      <c r="T51" s="6"/>
      <c r="U51" s="6"/>
      <c r="V51" s="6"/>
      <c r="W51" s="6"/>
      <c r="X51" s="6"/>
      <c r="Y51" s="6"/>
      <c r="Z51" s="6"/>
      <c r="AA51" s="6"/>
      <c r="AB51" s="6"/>
      <c r="AC51" s="6"/>
      <c r="AD51" s="6"/>
      <c r="AE51" s="6"/>
      <c r="AF51" s="6"/>
      <c r="AG51" s="6"/>
      <c r="AH51" s="6"/>
    </row>
    <row r="52">
      <c r="A52" s="11" t="s">
        <v>33</v>
      </c>
      <c r="B52" s="11" t="s">
        <v>34</v>
      </c>
      <c r="C52" s="6"/>
      <c r="D52" s="6"/>
      <c r="E52" s="11" t="s">
        <v>1789</v>
      </c>
      <c r="F52" s="11" t="s">
        <v>1794</v>
      </c>
      <c r="G52" s="11" t="s">
        <v>1796</v>
      </c>
      <c r="H52" s="6"/>
      <c r="I52" s="6"/>
      <c r="J52" s="6"/>
      <c r="K52" s="6"/>
      <c r="L52" s="6"/>
      <c r="M52" s="6"/>
      <c r="N52" s="6"/>
      <c r="O52" s="6"/>
      <c r="P52" s="6"/>
      <c r="Q52" s="6"/>
      <c r="R52" s="6"/>
      <c r="S52" s="6"/>
      <c r="T52" s="6"/>
      <c r="U52" s="6"/>
      <c r="V52" s="6"/>
      <c r="W52" s="6"/>
      <c r="X52" s="6"/>
      <c r="Y52" s="6"/>
      <c r="Z52" s="6"/>
      <c r="AA52" s="6"/>
      <c r="AB52" s="6"/>
      <c r="AC52" s="6"/>
      <c r="AD52" s="6"/>
      <c r="AE52" s="6"/>
      <c r="AF52" s="6"/>
      <c r="AG52" s="6"/>
      <c r="AH52" s="6"/>
    </row>
    <row r="53">
      <c r="A53" s="11" t="s">
        <v>319</v>
      </c>
      <c r="B53" s="11" t="s">
        <v>320</v>
      </c>
      <c r="C53" s="6"/>
      <c r="D53" s="6"/>
      <c r="E53" s="11" t="s">
        <v>1789</v>
      </c>
      <c r="F53" s="11" t="s">
        <v>1802</v>
      </c>
      <c r="G53" s="11" t="s">
        <v>1804</v>
      </c>
      <c r="H53" s="6"/>
      <c r="I53" s="6"/>
      <c r="J53" s="6"/>
      <c r="K53" s="6"/>
      <c r="L53" s="6"/>
      <c r="M53" s="6"/>
      <c r="N53" s="6"/>
      <c r="O53" s="6"/>
      <c r="P53" s="6"/>
      <c r="Q53" s="6"/>
      <c r="R53" s="6"/>
      <c r="S53" s="6"/>
      <c r="T53" s="6"/>
      <c r="U53" s="6"/>
      <c r="V53" s="6"/>
      <c r="W53" s="6"/>
      <c r="X53" s="6"/>
      <c r="Y53" s="6"/>
      <c r="Z53" s="6"/>
      <c r="AA53" s="6"/>
      <c r="AB53" s="6"/>
      <c r="AC53" s="6"/>
      <c r="AD53" s="6"/>
      <c r="AE53" s="6"/>
      <c r="AF53" s="6"/>
      <c r="AG53" s="6"/>
      <c r="AH53" s="6"/>
    </row>
    <row r="54">
      <c r="A54" s="117" t="s">
        <v>1351</v>
      </c>
      <c r="B54" s="117" t="s">
        <v>1352</v>
      </c>
      <c r="C54" s="129"/>
      <c r="D54" s="129"/>
      <c r="E54" s="117" t="s">
        <v>1934</v>
      </c>
      <c r="F54" s="117" t="s">
        <v>1935</v>
      </c>
      <c r="G54" s="117" t="s">
        <v>1936</v>
      </c>
      <c r="H54" s="129"/>
      <c r="I54" s="129"/>
      <c r="J54" s="129"/>
      <c r="K54" s="129"/>
      <c r="L54" s="129"/>
      <c r="M54" s="129"/>
      <c r="N54" s="129"/>
      <c r="O54" s="129"/>
      <c r="P54" s="129"/>
      <c r="Q54" s="129"/>
      <c r="R54" s="129"/>
      <c r="S54" s="129"/>
      <c r="T54" s="129"/>
      <c r="U54" s="129"/>
      <c r="V54" s="129"/>
      <c r="W54" s="129"/>
      <c r="X54" s="129"/>
      <c r="Y54" s="129"/>
      <c r="Z54" s="129"/>
      <c r="AA54" s="129"/>
      <c r="AB54" s="129"/>
      <c r="AC54" s="152"/>
      <c r="AD54" s="152"/>
      <c r="AE54" s="152"/>
      <c r="AF54" s="152"/>
      <c r="AG54" s="152"/>
      <c r="AH54" s="152"/>
    </row>
    <row r="55">
      <c r="A55" s="76" t="s">
        <v>1</v>
      </c>
      <c r="B55" s="76" t="s">
        <v>2</v>
      </c>
      <c r="C55" s="76" t="s">
        <v>3</v>
      </c>
      <c r="D55" s="76" t="s">
        <v>4</v>
      </c>
      <c r="E55" s="76" t="s">
        <v>5</v>
      </c>
      <c r="F55" s="76" t="s">
        <v>6</v>
      </c>
      <c r="G55" s="76" t="s">
        <v>8</v>
      </c>
      <c r="H55" s="76" t="s">
        <v>9</v>
      </c>
      <c r="I55" s="76" t="s">
        <v>10</v>
      </c>
      <c r="J55" s="76" t="s">
        <v>11</v>
      </c>
      <c r="K55" s="76" t="s">
        <v>12</v>
      </c>
      <c r="L55" s="76" t="s">
        <v>13</v>
      </c>
      <c r="M55" s="76" t="s">
        <v>14</v>
      </c>
      <c r="N55" s="76" t="s">
        <v>15</v>
      </c>
      <c r="O55" s="76" t="s">
        <v>16</v>
      </c>
      <c r="P55" s="76" t="s">
        <v>17</v>
      </c>
      <c r="Q55" s="76" t="s">
        <v>18</v>
      </c>
      <c r="R55" s="76" t="s">
        <v>19</v>
      </c>
      <c r="S55" s="190"/>
      <c r="T55" s="190"/>
      <c r="U55" s="190"/>
      <c r="V55" s="190"/>
      <c r="W55" s="190"/>
      <c r="X55" s="190"/>
      <c r="Y55" s="190"/>
      <c r="Z55" s="190"/>
      <c r="AA55" s="190"/>
      <c r="AB55" s="190"/>
      <c r="AC55" s="190"/>
      <c r="AD55" s="190"/>
      <c r="AE55" s="190"/>
      <c r="AF55" s="190"/>
      <c r="AG55" s="190"/>
      <c r="AH55" s="190"/>
    </row>
    <row r="56">
      <c r="A56" s="11" t="s">
        <v>340</v>
      </c>
      <c r="B56" s="11" t="s">
        <v>341</v>
      </c>
      <c r="C56" s="6"/>
      <c r="D56" s="6"/>
      <c r="E56" s="11" t="s">
        <v>1789</v>
      </c>
      <c r="F56" s="11" t="s">
        <v>2374</v>
      </c>
      <c r="G56" s="11" t="s">
        <v>2375</v>
      </c>
      <c r="H56" s="6"/>
      <c r="I56" s="6"/>
      <c r="J56" s="6"/>
      <c r="K56" s="6"/>
      <c r="L56" s="6"/>
      <c r="M56" s="6"/>
      <c r="N56" s="6"/>
      <c r="O56" s="6"/>
      <c r="P56" s="6"/>
      <c r="Q56" s="6"/>
      <c r="R56" s="6"/>
      <c r="S56" s="6"/>
      <c r="T56" s="6"/>
      <c r="U56" s="6"/>
      <c r="V56" s="6"/>
      <c r="W56" s="6"/>
      <c r="X56" s="6"/>
      <c r="Y56" s="6"/>
      <c r="Z56" s="6"/>
      <c r="AA56" s="6"/>
      <c r="AB56" s="6"/>
      <c r="AC56" s="6"/>
      <c r="AD56" s="6"/>
      <c r="AE56" s="6"/>
      <c r="AF56" s="6"/>
      <c r="AG56" s="6"/>
      <c r="AH56" s="6"/>
    </row>
    <row r="57">
      <c r="A57" s="3" t="s">
        <v>2095</v>
      </c>
      <c r="B57" s="3" t="s">
        <v>2097</v>
      </c>
      <c r="C57" s="3" t="s">
        <v>2098</v>
      </c>
      <c r="D57" s="6"/>
      <c r="E57" s="11" t="s">
        <v>2379</v>
      </c>
      <c r="F57" s="11" t="s">
        <v>2380</v>
      </c>
      <c r="G57" s="11" t="s">
        <v>2381</v>
      </c>
      <c r="H57" s="6"/>
      <c r="I57" s="6"/>
      <c r="J57" s="6"/>
      <c r="K57" s="6"/>
      <c r="L57" s="6"/>
      <c r="M57" s="6"/>
      <c r="N57" s="6"/>
      <c r="O57" s="6"/>
      <c r="P57" s="6"/>
      <c r="Q57" s="6"/>
      <c r="R57" s="6"/>
      <c r="S57" s="6"/>
      <c r="T57" s="6"/>
      <c r="U57" s="6"/>
      <c r="V57" s="6"/>
      <c r="W57" s="6"/>
      <c r="X57" s="6"/>
      <c r="Y57" s="6"/>
      <c r="Z57" s="6"/>
      <c r="AA57" s="6"/>
      <c r="AB57" s="6"/>
      <c r="AC57" s="6"/>
      <c r="AD57" s="6"/>
      <c r="AE57" s="6"/>
      <c r="AF57" s="6"/>
      <c r="AG57" s="6"/>
      <c r="AH57" s="6"/>
    </row>
    <row r="58">
      <c r="A58" s="3" t="s">
        <v>2382</v>
      </c>
      <c r="B58" s="3" t="s">
        <v>2383</v>
      </c>
      <c r="C58" s="3" t="s">
        <v>2384</v>
      </c>
      <c r="D58" s="11"/>
      <c r="E58" s="11" t="s">
        <v>2385</v>
      </c>
      <c r="F58" s="11" t="s">
        <v>2386</v>
      </c>
      <c r="G58" s="11" t="s">
        <v>2387</v>
      </c>
      <c r="H58" s="208" t="s">
        <v>2388</v>
      </c>
      <c r="I58" s="6"/>
      <c r="J58" s="6"/>
      <c r="K58" s="6"/>
      <c r="L58" s="6"/>
      <c r="M58" s="6"/>
      <c r="N58" s="6"/>
      <c r="O58" s="6"/>
      <c r="P58" s="6"/>
      <c r="Q58" s="6"/>
      <c r="R58" s="6"/>
      <c r="S58" s="6"/>
      <c r="T58" s="6"/>
      <c r="U58" s="6"/>
      <c r="V58" s="6"/>
      <c r="W58" s="6"/>
      <c r="X58" s="6"/>
      <c r="Y58" s="6"/>
      <c r="Z58" s="6"/>
      <c r="AA58" s="6"/>
      <c r="AB58" s="6"/>
      <c r="AC58" s="6"/>
      <c r="AD58" s="6"/>
      <c r="AE58" s="6"/>
      <c r="AF58" s="6"/>
      <c r="AG58" s="6"/>
      <c r="AH58" s="6"/>
    </row>
    <row r="59">
      <c r="A59" s="11" t="s">
        <v>253</v>
      </c>
      <c r="B59" s="11" t="s">
        <v>254</v>
      </c>
      <c r="C59" s="6"/>
      <c r="D59" s="11"/>
      <c r="E59" s="11" t="s">
        <v>1789</v>
      </c>
      <c r="F59" s="11" t="s">
        <v>2404</v>
      </c>
      <c r="G59" s="11" t="s">
        <v>2405</v>
      </c>
      <c r="H59" s="6"/>
      <c r="I59" s="6"/>
      <c r="J59" s="6"/>
      <c r="K59" s="6"/>
      <c r="L59" s="6"/>
      <c r="M59" s="6"/>
      <c r="N59" s="6"/>
      <c r="O59" s="6"/>
      <c r="P59" s="6"/>
      <c r="Q59" s="6"/>
      <c r="R59" s="6"/>
      <c r="S59" s="6"/>
      <c r="T59" s="6"/>
      <c r="U59" s="6"/>
      <c r="V59" s="6"/>
      <c r="W59" s="6"/>
      <c r="X59" s="6"/>
      <c r="Y59" s="6"/>
      <c r="Z59" s="6"/>
      <c r="AA59" s="6"/>
      <c r="AB59" s="6"/>
      <c r="AC59" s="6"/>
      <c r="AD59" s="6"/>
      <c r="AE59" s="6"/>
      <c r="AF59" s="6"/>
      <c r="AG59" s="6"/>
      <c r="AH59" s="6"/>
    </row>
    <row r="60">
      <c r="A60" s="11" t="s">
        <v>377</v>
      </c>
      <c r="B60" s="11" t="s">
        <v>320</v>
      </c>
      <c r="C60" s="6"/>
      <c r="D60" s="11"/>
      <c r="E60" s="11" t="s">
        <v>1789</v>
      </c>
      <c r="F60" s="11" t="s">
        <v>2406</v>
      </c>
      <c r="G60" s="11" t="s">
        <v>2405</v>
      </c>
      <c r="H60" s="6"/>
      <c r="I60" s="6"/>
      <c r="J60" s="6"/>
      <c r="K60" s="6"/>
      <c r="L60" s="6"/>
      <c r="M60" s="6"/>
      <c r="N60" s="6"/>
      <c r="O60" s="6"/>
      <c r="P60" s="6"/>
      <c r="Q60" s="6"/>
      <c r="R60" s="6"/>
      <c r="S60" s="6"/>
      <c r="T60" s="6"/>
      <c r="U60" s="6"/>
      <c r="V60" s="6"/>
      <c r="W60" s="6"/>
      <c r="X60" s="6"/>
      <c r="Y60" s="6"/>
      <c r="Z60" s="6"/>
      <c r="AA60" s="6"/>
      <c r="AB60" s="6"/>
      <c r="AC60" s="6"/>
      <c r="AD60" s="6"/>
      <c r="AE60" s="6"/>
      <c r="AF60" s="6"/>
      <c r="AG60" s="6"/>
      <c r="AH60" s="6"/>
    </row>
    <row r="61">
      <c r="A61" s="11" t="s">
        <v>1604</v>
      </c>
      <c r="B61" s="11" t="s">
        <v>1605</v>
      </c>
      <c r="C61" s="225" t="s">
        <v>2407</v>
      </c>
      <c r="D61" s="11"/>
      <c r="E61" s="11" t="s">
        <v>2411</v>
      </c>
      <c r="F61" s="11" t="s">
        <v>2412</v>
      </c>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row>
    <row r="62">
      <c r="A62" s="11" t="s">
        <v>438</v>
      </c>
      <c r="B62" s="11" t="s">
        <v>1563</v>
      </c>
      <c r="C62" s="6"/>
      <c r="D62" s="11"/>
      <c r="E62" s="11" t="s">
        <v>1789</v>
      </c>
      <c r="F62" s="11">
        <v>52.5</v>
      </c>
      <c r="G62" s="11" t="s">
        <v>2413</v>
      </c>
      <c r="H62" s="11" t="s">
        <v>2414</v>
      </c>
      <c r="I62" s="6"/>
      <c r="J62" s="6"/>
      <c r="K62" s="6"/>
      <c r="L62" s="6"/>
      <c r="M62" s="6"/>
      <c r="N62" s="6"/>
      <c r="O62" s="6"/>
      <c r="P62" s="6"/>
      <c r="Q62" s="6"/>
      <c r="R62" s="6"/>
      <c r="S62" s="6"/>
      <c r="T62" s="6"/>
      <c r="U62" s="6"/>
      <c r="V62" s="6"/>
      <c r="W62" s="6"/>
      <c r="X62" s="6"/>
      <c r="Y62" s="6"/>
      <c r="Z62" s="6"/>
      <c r="AA62" s="6"/>
      <c r="AB62" s="6"/>
      <c r="AC62" s="6"/>
      <c r="AD62" s="6"/>
      <c r="AE62" s="6"/>
      <c r="AF62" s="6"/>
      <c r="AG62" s="6"/>
      <c r="AH62" s="6"/>
    </row>
    <row r="63">
      <c r="A63" s="11" t="s">
        <v>166</v>
      </c>
      <c r="B63" s="11" t="s">
        <v>167</v>
      </c>
      <c r="C63" s="6"/>
      <c r="D63" s="11"/>
      <c r="E63" s="11" t="s">
        <v>1789</v>
      </c>
      <c r="F63" s="11">
        <v>65.0</v>
      </c>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row>
    <row r="64">
      <c r="A64" s="11" t="s">
        <v>295</v>
      </c>
      <c r="B64" s="11" t="s">
        <v>296</v>
      </c>
      <c r="C64" s="6"/>
      <c r="D64" s="6"/>
      <c r="E64" s="11" t="s">
        <v>1789</v>
      </c>
      <c r="F64" s="11">
        <v>102.0</v>
      </c>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row>
    <row r="65">
      <c r="A65" s="11" t="s">
        <v>410</v>
      </c>
      <c r="B65" s="11" t="s">
        <v>411</v>
      </c>
      <c r="C65" s="6"/>
      <c r="D65" s="11"/>
      <c r="E65" s="11" t="s">
        <v>1789</v>
      </c>
      <c r="F65" s="11">
        <v>89.6</v>
      </c>
      <c r="G65" s="11" t="s">
        <v>2418</v>
      </c>
      <c r="H65" s="11" t="s">
        <v>2419</v>
      </c>
      <c r="I65" s="6"/>
      <c r="J65" s="6"/>
      <c r="K65" s="6"/>
      <c r="L65" s="6"/>
      <c r="M65" s="6"/>
      <c r="N65" s="6"/>
      <c r="O65" s="6"/>
      <c r="P65" s="6"/>
      <c r="Q65" s="6"/>
      <c r="R65" s="6"/>
      <c r="S65" s="6"/>
      <c r="T65" s="6"/>
      <c r="U65" s="6"/>
      <c r="V65" s="6"/>
      <c r="W65" s="6"/>
      <c r="X65" s="6"/>
      <c r="Y65" s="6"/>
      <c r="Z65" s="6"/>
      <c r="AA65" s="6"/>
      <c r="AB65" s="6"/>
      <c r="AC65" s="6"/>
      <c r="AD65" s="6"/>
      <c r="AE65" s="6"/>
      <c r="AF65" s="6"/>
      <c r="AG65" s="6"/>
      <c r="AH65" s="6"/>
    </row>
    <row r="66">
      <c r="A66" s="11" t="s">
        <v>451</v>
      </c>
      <c r="B66" s="11" t="s">
        <v>70</v>
      </c>
      <c r="C66" s="6"/>
      <c r="D66" s="11"/>
      <c r="E66" s="11" t="s">
        <v>1789</v>
      </c>
      <c r="F66" s="11">
        <v>145.0</v>
      </c>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row>
    <row r="67">
      <c r="A67" s="3" t="s">
        <v>477</v>
      </c>
      <c r="B67" s="3" t="s">
        <v>478</v>
      </c>
      <c r="C67" s="6"/>
      <c r="D67" s="11"/>
      <c r="E67" s="11" t="s">
        <v>1789</v>
      </c>
      <c r="F67" s="11">
        <v>155.0</v>
      </c>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row>
    <row r="68">
      <c r="A68" s="229" t="s">
        <v>2420</v>
      </c>
      <c r="B68" s="81"/>
      <c r="C68" s="230"/>
      <c r="D68" s="81"/>
      <c r="E68" s="81"/>
      <c r="F68" s="81"/>
      <c r="G68" s="81"/>
      <c r="H68" s="81"/>
      <c r="I68" s="81"/>
      <c r="J68" s="81"/>
      <c r="K68" s="81"/>
      <c r="L68" s="81"/>
      <c r="M68" s="81"/>
      <c r="N68" s="81"/>
      <c r="O68" s="81"/>
      <c r="P68" s="81"/>
      <c r="Q68" s="81"/>
      <c r="R68" s="81"/>
      <c r="S68" s="81"/>
      <c r="T68" s="81"/>
      <c r="U68" s="81"/>
      <c r="V68" s="81"/>
      <c r="W68" s="81"/>
      <c r="X68" s="81"/>
      <c r="Y68" s="81"/>
      <c r="Z68" s="81"/>
      <c r="AA68" s="81"/>
      <c r="AB68" s="81"/>
    </row>
    <row r="69">
      <c r="A69" s="76" t="s">
        <v>1</v>
      </c>
      <c r="B69" s="76" t="s">
        <v>2</v>
      </c>
      <c r="C69" s="76" t="s">
        <v>3</v>
      </c>
      <c r="D69" s="76" t="s">
        <v>4</v>
      </c>
      <c r="E69" s="76" t="s">
        <v>5</v>
      </c>
      <c r="F69" s="76" t="s">
        <v>6</v>
      </c>
      <c r="G69" s="76" t="s">
        <v>8</v>
      </c>
      <c r="H69" s="76" t="s">
        <v>9</v>
      </c>
      <c r="I69" s="76" t="s">
        <v>10</v>
      </c>
      <c r="J69" s="76" t="s">
        <v>11</v>
      </c>
      <c r="K69" s="76" t="s">
        <v>12</v>
      </c>
      <c r="L69" s="76" t="s">
        <v>13</v>
      </c>
      <c r="M69" s="76" t="s">
        <v>14</v>
      </c>
      <c r="N69" s="76" t="s">
        <v>15</v>
      </c>
      <c r="O69" s="76" t="s">
        <v>16</v>
      </c>
      <c r="P69" s="76" t="s">
        <v>17</v>
      </c>
      <c r="Q69" s="76" t="s">
        <v>18</v>
      </c>
      <c r="R69" s="76" t="s">
        <v>19</v>
      </c>
    </row>
    <row r="70">
      <c r="A70" s="11" t="s">
        <v>1351</v>
      </c>
      <c r="B70" s="11" t="s">
        <v>1352</v>
      </c>
      <c r="C70" s="231" t="s">
        <v>1354</v>
      </c>
      <c r="D70" s="11" t="s">
        <v>1055</v>
      </c>
      <c r="E70" s="11" t="s">
        <v>2421</v>
      </c>
      <c r="F70" s="11" t="s">
        <v>2422</v>
      </c>
      <c r="G70" s="11" t="s">
        <v>39</v>
      </c>
      <c r="H70" s="6"/>
      <c r="I70" s="158">
        <v>36329.0</v>
      </c>
      <c r="J70" s="3" t="s">
        <v>1057</v>
      </c>
      <c r="K70" s="11">
        <v>138.0</v>
      </c>
      <c r="L70" s="11" t="s">
        <v>49</v>
      </c>
      <c r="M70" s="11" t="s">
        <v>1363</v>
      </c>
      <c r="N70" s="11" t="s">
        <v>1365</v>
      </c>
      <c r="O70" s="11" t="s">
        <v>1366</v>
      </c>
      <c r="P70" s="11" t="s">
        <v>1367</v>
      </c>
      <c r="Q70" s="11" t="s">
        <v>1368</v>
      </c>
      <c r="R70" s="11" t="s">
        <v>1369</v>
      </c>
      <c r="S70" s="6"/>
      <c r="T70" s="6"/>
      <c r="U70" s="6"/>
      <c r="V70" s="6"/>
      <c r="W70" s="6"/>
      <c r="X70" s="6"/>
      <c r="Y70" s="6"/>
      <c r="Z70" s="6"/>
      <c r="AA70" s="6"/>
      <c r="AB70" s="6"/>
      <c r="AC70" s="6"/>
      <c r="AD70" s="6"/>
      <c r="AE70" s="6"/>
      <c r="AF70" s="6"/>
      <c r="AG70" s="6"/>
      <c r="AH70" s="6"/>
    </row>
    <row r="71">
      <c r="A71" s="11" t="s">
        <v>1308</v>
      </c>
      <c r="B71" s="11" t="s">
        <v>1309</v>
      </c>
      <c r="C71" s="232" t="s">
        <v>1310</v>
      </c>
      <c r="D71" s="11" t="s">
        <v>23</v>
      </c>
      <c r="E71" s="11" t="s">
        <v>2116</v>
      </c>
      <c r="F71" s="11" t="s">
        <v>1312</v>
      </c>
      <c r="G71" s="11" t="s">
        <v>39</v>
      </c>
      <c r="H71" s="6"/>
      <c r="I71" s="158">
        <v>36749.0</v>
      </c>
      <c r="J71" s="11" t="s">
        <v>497</v>
      </c>
      <c r="K71" s="11">
        <v>85.0</v>
      </c>
      <c r="L71" s="11" t="s">
        <v>141</v>
      </c>
      <c r="M71" s="6"/>
      <c r="N71" s="11" t="s">
        <v>606</v>
      </c>
      <c r="O71" s="6"/>
      <c r="P71" s="6"/>
      <c r="Q71" s="11" t="s">
        <v>1315</v>
      </c>
      <c r="R71" s="232" t="s">
        <v>1316</v>
      </c>
      <c r="S71" s="6"/>
      <c r="T71" s="6"/>
      <c r="U71" s="6"/>
      <c r="V71" s="6"/>
      <c r="W71" s="6"/>
      <c r="X71" s="6"/>
      <c r="Y71" s="6"/>
      <c r="Z71" s="6"/>
      <c r="AA71" s="6"/>
      <c r="AB71" s="6"/>
      <c r="AC71" s="6"/>
      <c r="AD71" s="6"/>
      <c r="AE71" s="6"/>
      <c r="AF71" s="6"/>
      <c r="AG71" s="6"/>
      <c r="AH71" s="6"/>
    </row>
    <row r="72">
      <c r="A72" s="11" t="s">
        <v>1199</v>
      </c>
      <c r="B72" s="11" t="s">
        <v>1210</v>
      </c>
      <c r="C72" s="232" t="s">
        <v>1211</v>
      </c>
      <c r="D72" s="11" t="s">
        <v>1055</v>
      </c>
      <c r="E72" s="11" t="s">
        <v>2116</v>
      </c>
      <c r="F72" s="11" t="s">
        <v>1212</v>
      </c>
      <c r="G72" s="11" t="s">
        <v>39</v>
      </c>
      <c r="H72" s="6"/>
      <c r="I72" s="233">
        <v>37475.0</v>
      </c>
      <c r="J72" s="11" t="s">
        <v>1057</v>
      </c>
      <c r="K72" s="11">
        <v>84.0</v>
      </c>
      <c r="L72" s="11" t="s">
        <v>26</v>
      </c>
      <c r="M72" s="6"/>
      <c r="N72" s="11" t="s">
        <v>1237</v>
      </c>
      <c r="O72" s="6"/>
      <c r="P72" s="6"/>
      <c r="Q72" s="234" t="s">
        <v>1243</v>
      </c>
      <c r="R72" s="232">
        <v>4.087222501E9</v>
      </c>
      <c r="S72" s="6"/>
      <c r="T72" s="6"/>
      <c r="U72" s="6"/>
      <c r="V72" s="6"/>
      <c r="W72" s="6"/>
      <c r="X72" s="6"/>
      <c r="Y72" s="6"/>
      <c r="Z72" s="6"/>
      <c r="AA72" s="6"/>
      <c r="AB72" s="6"/>
      <c r="AC72" s="6"/>
      <c r="AD72" s="6"/>
      <c r="AE72" s="6"/>
      <c r="AF72" s="6"/>
      <c r="AG72" s="6"/>
      <c r="AH72" s="6"/>
    </row>
    <row r="73">
      <c r="A73" s="11" t="s">
        <v>1258</v>
      </c>
      <c r="B73" s="11" t="s">
        <v>1259</v>
      </c>
      <c r="C73" s="232" t="s">
        <v>1260</v>
      </c>
      <c r="D73" s="11" t="s">
        <v>1055</v>
      </c>
      <c r="E73" s="11" t="s">
        <v>2116</v>
      </c>
      <c r="F73" s="11" t="s">
        <v>1212</v>
      </c>
      <c r="G73" s="11" t="s">
        <v>24</v>
      </c>
      <c r="H73" s="11"/>
      <c r="I73" s="158">
        <v>38602.0</v>
      </c>
      <c r="J73" s="11" t="s">
        <v>1057</v>
      </c>
      <c r="K73" s="11">
        <v>55.0</v>
      </c>
      <c r="L73" s="11" t="s">
        <v>26</v>
      </c>
      <c r="M73" s="6"/>
      <c r="N73" s="11" t="s">
        <v>1281</v>
      </c>
      <c r="O73" s="6"/>
      <c r="P73" s="6"/>
      <c r="Q73" s="11" t="s">
        <v>1282</v>
      </c>
      <c r="R73" s="232">
        <v>4.083062451E9</v>
      </c>
      <c r="S73" s="6"/>
      <c r="T73" s="6"/>
      <c r="U73" s="6"/>
      <c r="V73" s="6"/>
      <c r="W73" s="6"/>
      <c r="X73" s="6"/>
      <c r="Y73" s="6"/>
      <c r="Z73" s="6"/>
      <c r="AA73" s="6"/>
      <c r="AB73" s="6"/>
      <c r="AC73" s="6"/>
      <c r="AD73" s="6"/>
      <c r="AE73" s="6"/>
      <c r="AF73" s="6"/>
      <c r="AG73" s="6"/>
      <c r="AH73" s="6"/>
    </row>
    <row r="74">
      <c r="A74" s="11" t="s">
        <v>1317</v>
      </c>
      <c r="B74" s="11" t="s">
        <v>1319</v>
      </c>
      <c r="C74" s="235" t="s">
        <v>1322</v>
      </c>
      <c r="D74" s="11" t="s">
        <v>23</v>
      </c>
      <c r="E74" s="11" t="s">
        <v>2116</v>
      </c>
      <c r="F74" s="11" t="s">
        <v>1312</v>
      </c>
      <c r="G74" s="11" t="s">
        <v>39</v>
      </c>
      <c r="H74" s="6"/>
      <c r="I74" s="233">
        <v>34784.0</v>
      </c>
      <c r="J74" s="11" t="s">
        <v>1326</v>
      </c>
      <c r="K74" s="11">
        <v>163.0</v>
      </c>
      <c r="L74" s="11" t="s">
        <v>169</v>
      </c>
      <c r="M74" s="6"/>
      <c r="N74" s="11" t="s">
        <v>1327</v>
      </c>
      <c r="O74" s="6"/>
      <c r="P74" s="6"/>
      <c r="Q74" s="11" t="s">
        <v>489</v>
      </c>
      <c r="R74" s="6"/>
      <c r="S74" s="6"/>
      <c r="T74" s="6"/>
      <c r="U74" s="6"/>
      <c r="V74" s="6"/>
      <c r="W74" s="6"/>
      <c r="X74" s="6"/>
      <c r="Y74" s="6"/>
      <c r="Z74" s="6"/>
      <c r="AA74" s="6"/>
      <c r="AB74" s="6"/>
      <c r="AC74" s="6"/>
      <c r="AD74" s="6"/>
      <c r="AE74" s="6"/>
      <c r="AF74" s="6"/>
      <c r="AG74" s="6"/>
      <c r="AH74" s="6"/>
    </row>
    <row r="75">
      <c r="A75" s="11" t="s">
        <v>1332</v>
      </c>
      <c r="B75" s="11" t="s">
        <v>468</v>
      </c>
      <c r="C75" s="235" t="s">
        <v>1322</v>
      </c>
      <c r="D75" s="11" t="s">
        <v>23</v>
      </c>
      <c r="E75" s="11" t="s">
        <v>2116</v>
      </c>
      <c r="F75" s="11" t="s">
        <v>1312</v>
      </c>
      <c r="G75" s="11" t="s">
        <v>24</v>
      </c>
      <c r="H75" s="6"/>
      <c r="I75" s="233">
        <v>33781.0</v>
      </c>
      <c r="J75" s="11" t="s">
        <v>1326</v>
      </c>
      <c r="K75" s="11">
        <v>151.0</v>
      </c>
      <c r="L75" s="11" t="s">
        <v>26</v>
      </c>
      <c r="M75" s="6"/>
      <c r="N75" s="11" t="s">
        <v>1327</v>
      </c>
      <c r="O75" s="6"/>
      <c r="P75" s="6"/>
      <c r="Q75" s="11" t="s">
        <v>489</v>
      </c>
      <c r="R75" s="6"/>
      <c r="S75" s="6"/>
      <c r="T75" s="6"/>
      <c r="U75" s="6"/>
      <c r="V75" s="6"/>
      <c r="W75" s="6"/>
      <c r="X75" s="6"/>
      <c r="Y75" s="6"/>
      <c r="Z75" s="6"/>
      <c r="AA75" s="6"/>
      <c r="AB75" s="6"/>
      <c r="AC75" s="6"/>
      <c r="AD75" s="6"/>
      <c r="AE75" s="6"/>
      <c r="AF75" s="6"/>
      <c r="AG75" s="6"/>
      <c r="AH75" s="6"/>
    </row>
    <row r="76">
      <c r="A76" s="11" t="s">
        <v>1334</v>
      </c>
      <c r="B76" s="11" t="s">
        <v>1336</v>
      </c>
      <c r="C76" s="235" t="s">
        <v>1322</v>
      </c>
      <c r="D76" s="11" t="s">
        <v>23</v>
      </c>
      <c r="E76" s="11" t="s">
        <v>2116</v>
      </c>
      <c r="F76" s="11" t="s">
        <v>1312</v>
      </c>
      <c r="G76" s="11" t="s">
        <v>39</v>
      </c>
      <c r="H76" s="6"/>
      <c r="I76" s="233">
        <v>34055.0</v>
      </c>
      <c r="J76" s="11" t="s">
        <v>1326</v>
      </c>
      <c r="K76" s="11">
        <v>165.0</v>
      </c>
      <c r="L76" s="11" t="s">
        <v>49</v>
      </c>
      <c r="M76" s="6"/>
      <c r="N76" s="11" t="s">
        <v>1327</v>
      </c>
      <c r="O76" s="6"/>
      <c r="P76" s="6"/>
      <c r="Q76" s="11" t="s">
        <v>489</v>
      </c>
      <c r="R76" s="6"/>
      <c r="S76" s="6"/>
      <c r="T76" s="6"/>
      <c r="U76" s="6"/>
      <c r="V76" s="6"/>
      <c r="W76" s="6"/>
      <c r="X76" s="6"/>
      <c r="Y76" s="6"/>
      <c r="Z76" s="6"/>
      <c r="AA76" s="6"/>
      <c r="AB76" s="6"/>
      <c r="AC76" s="6"/>
      <c r="AD76" s="6"/>
      <c r="AE76" s="6"/>
      <c r="AF76" s="6"/>
      <c r="AG76" s="6"/>
      <c r="AH76" s="6"/>
    </row>
    <row r="77">
      <c r="A77" s="11" t="s">
        <v>1346</v>
      </c>
      <c r="B77" s="11" t="s">
        <v>1347</v>
      </c>
      <c r="C77" s="232" t="s">
        <v>1348</v>
      </c>
      <c r="D77" s="11" t="s">
        <v>23</v>
      </c>
      <c r="E77" s="11" t="s">
        <v>2116</v>
      </c>
      <c r="F77" s="11" t="s">
        <v>1312</v>
      </c>
      <c r="G77" s="11" t="s">
        <v>24</v>
      </c>
      <c r="H77" s="11"/>
      <c r="I77" s="158">
        <v>38420.0</v>
      </c>
      <c r="J77" s="11" t="s">
        <v>497</v>
      </c>
      <c r="K77" s="11">
        <v>78.0</v>
      </c>
      <c r="L77" s="11" t="s">
        <v>26</v>
      </c>
      <c r="M77" s="6"/>
      <c r="N77" s="11" t="s">
        <v>1349</v>
      </c>
      <c r="O77" s="6"/>
      <c r="P77" s="6"/>
      <c r="Q77" s="11"/>
      <c r="R77" s="232" t="s">
        <v>1350</v>
      </c>
      <c r="S77" s="6"/>
      <c r="T77" s="6"/>
      <c r="U77" s="6"/>
      <c r="V77" s="6"/>
      <c r="W77" s="6"/>
      <c r="X77" s="6"/>
      <c r="Y77" s="6"/>
      <c r="Z77" s="6"/>
      <c r="AA77" s="6"/>
      <c r="AB77" s="6"/>
      <c r="AC77" s="6"/>
      <c r="AD77" s="6"/>
      <c r="AE77" s="6"/>
      <c r="AF77" s="6"/>
      <c r="AG77" s="6"/>
      <c r="AH77" s="6"/>
    </row>
    <row r="78">
      <c r="A78" s="237" t="s">
        <v>1283</v>
      </c>
      <c r="B78" s="114" t="s">
        <v>1297</v>
      </c>
      <c r="C78" s="239" t="s">
        <v>1298</v>
      </c>
      <c r="D78" s="241" t="s">
        <v>1055</v>
      </c>
      <c r="E78" s="241" t="s">
        <v>2116</v>
      </c>
      <c r="F78" s="241" t="s">
        <v>1212</v>
      </c>
      <c r="G78" s="241" t="s">
        <v>24</v>
      </c>
      <c r="H78" s="191"/>
      <c r="I78" s="242">
        <v>37021.0</v>
      </c>
      <c r="J78" s="241" t="s">
        <v>1057</v>
      </c>
      <c r="K78" s="241">
        <v>80.0</v>
      </c>
      <c r="L78" s="241" t="s">
        <v>115</v>
      </c>
      <c r="M78" s="241" t="s">
        <v>1299</v>
      </c>
      <c r="N78" s="241" t="s">
        <v>1237</v>
      </c>
      <c r="O78" s="237" t="s">
        <v>1300</v>
      </c>
      <c r="P78" s="237" t="s">
        <v>266</v>
      </c>
      <c r="Q78" s="237" t="s">
        <v>1302</v>
      </c>
      <c r="R78" s="239" t="s">
        <v>1304</v>
      </c>
      <c r="S78" s="191"/>
      <c r="T78" s="191"/>
      <c r="U78" s="191"/>
      <c r="V78" s="191"/>
      <c r="W78" s="191"/>
      <c r="X78" s="191"/>
      <c r="Y78" s="191"/>
      <c r="Z78" s="191"/>
      <c r="AA78" s="191"/>
      <c r="AB78" s="191"/>
      <c r="AC78" s="6"/>
      <c r="AD78" s="6"/>
      <c r="AE78" s="6"/>
      <c r="AF78" s="6"/>
      <c r="AG78" s="6"/>
      <c r="AH78" s="6"/>
    </row>
    <row r="79">
      <c r="A79" s="11" t="s">
        <v>1488</v>
      </c>
      <c r="B79" s="11" t="s">
        <v>183</v>
      </c>
      <c r="C79" s="6"/>
      <c r="D79" s="6"/>
      <c r="E79" s="6"/>
      <c r="F79" s="6"/>
      <c r="G79" s="11" t="s">
        <v>39</v>
      </c>
      <c r="H79" s="11"/>
      <c r="I79" s="158">
        <v>36317.0</v>
      </c>
      <c r="J79" s="6"/>
      <c r="K79" s="11">
        <v>164.0</v>
      </c>
      <c r="L79" s="11" t="s">
        <v>26</v>
      </c>
      <c r="M79" s="6"/>
      <c r="N79" s="11" t="s">
        <v>1493</v>
      </c>
      <c r="O79" s="6"/>
      <c r="P79" s="6"/>
      <c r="Q79" s="6"/>
      <c r="R79" s="6"/>
      <c r="S79" s="6"/>
      <c r="T79" s="6"/>
      <c r="U79" s="6"/>
      <c r="V79" s="6"/>
      <c r="W79" s="6"/>
      <c r="X79" s="6"/>
      <c r="Y79" s="6"/>
      <c r="Z79" s="6"/>
      <c r="AA79" s="6"/>
      <c r="AB79" s="6"/>
      <c r="AC79" s="6"/>
      <c r="AD79" s="6"/>
      <c r="AE79" s="6"/>
      <c r="AF79" s="6"/>
      <c r="AG79" s="6"/>
      <c r="AH79" s="6"/>
    </row>
    <row r="80">
      <c r="A80" s="11" t="s">
        <v>1488</v>
      </c>
      <c r="B80" s="11" t="s">
        <v>1494</v>
      </c>
      <c r="C80" s="6"/>
      <c r="D80" s="6"/>
      <c r="E80" s="6"/>
      <c r="F80" s="6"/>
      <c r="G80" s="11" t="s">
        <v>39</v>
      </c>
      <c r="H80" s="6"/>
      <c r="I80" s="158">
        <v>37073.0</v>
      </c>
      <c r="J80" s="6"/>
      <c r="K80" s="11">
        <v>124.0</v>
      </c>
      <c r="L80" s="11" t="s">
        <v>49</v>
      </c>
      <c r="M80" s="6"/>
      <c r="N80" s="11" t="s">
        <v>1493</v>
      </c>
      <c r="O80" s="6"/>
      <c r="P80" s="6"/>
      <c r="Q80" s="6"/>
      <c r="R80" s="6"/>
      <c r="S80" s="6"/>
      <c r="T80" s="6"/>
      <c r="U80" s="6"/>
      <c r="V80" s="6"/>
      <c r="W80" s="6"/>
      <c r="X80" s="6"/>
      <c r="Y80" s="6"/>
      <c r="Z80" s="6"/>
      <c r="AA80" s="6"/>
      <c r="AB80" s="6"/>
      <c r="AC80" s="6"/>
      <c r="AD80" s="6"/>
      <c r="AE80" s="6"/>
      <c r="AF80" s="6"/>
      <c r="AG80" s="6"/>
      <c r="AH80" s="6"/>
    </row>
    <row r="81">
      <c r="A81" s="3" t="s">
        <v>962</v>
      </c>
      <c r="B81" s="3" t="s">
        <v>1246</v>
      </c>
      <c r="C81" s="3" t="s">
        <v>964</v>
      </c>
      <c r="D81" s="6"/>
      <c r="E81" s="11" t="s">
        <v>1262</v>
      </c>
      <c r="F81" s="11" t="s">
        <v>2423</v>
      </c>
      <c r="G81" s="11" t="s">
        <v>1257</v>
      </c>
      <c r="H81" s="6"/>
      <c r="I81" s="6"/>
      <c r="J81" s="6"/>
      <c r="K81" s="6"/>
      <c r="L81" s="6"/>
      <c r="M81" s="6"/>
      <c r="N81" s="6"/>
      <c r="O81" s="6"/>
      <c r="P81" s="6"/>
      <c r="Q81" s="6"/>
      <c r="R81" s="6"/>
      <c r="S81" s="6"/>
      <c r="T81" s="6"/>
      <c r="U81" s="6"/>
      <c r="V81" s="6"/>
      <c r="W81" s="6"/>
      <c r="X81" s="6"/>
      <c r="Y81" s="6"/>
      <c r="Z81" s="6"/>
      <c r="AA81" s="6"/>
      <c r="AB81" s="6"/>
      <c r="AC81" s="6"/>
      <c r="AD81" s="6"/>
      <c r="AE81" s="6"/>
      <c r="AF81" s="6"/>
      <c r="AG81" s="6"/>
      <c r="AH81" s="6"/>
    </row>
    <row r="82">
      <c r="A82" s="234" t="s">
        <v>138</v>
      </c>
      <c r="B82" s="11" t="s">
        <v>139</v>
      </c>
      <c r="C82" s="6"/>
      <c r="D82" s="6"/>
      <c r="E82" s="11" t="s">
        <v>1789</v>
      </c>
      <c r="F82" s="11">
        <v>143.0</v>
      </c>
      <c r="G82" s="11" t="s">
        <v>2424</v>
      </c>
      <c r="H82" s="6"/>
      <c r="I82" s="6"/>
      <c r="J82" s="6"/>
      <c r="K82" s="6"/>
      <c r="L82" s="6"/>
      <c r="M82" s="6"/>
      <c r="N82" s="6"/>
      <c r="O82" s="6"/>
      <c r="P82" s="6"/>
      <c r="Q82" s="6"/>
      <c r="R82" s="6"/>
      <c r="S82" s="6"/>
      <c r="T82" s="6"/>
      <c r="U82" s="6"/>
      <c r="V82" s="6"/>
      <c r="W82" s="6"/>
      <c r="X82" s="6"/>
      <c r="Y82" s="6"/>
      <c r="Z82" s="6"/>
      <c r="AA82" s="6"/>
      <c r="AB82" s="6"/>
      <c r="AC82" s="6"/>
      <c r="AD82" s="6"/>
      <c r="AE82" s="6"/>
      <c r="AF82" s="6"/>
      <c r="AG82" s="6"/>
      <c r="AH82" s="6"/>
    </row>
    <row r="83">
      <c r="A83" s="11" t="s">
        <v>1346</v>
      </c>
      <c r="B83" s="11" t="s">
        <v>1347</v>
      </c>
      <c r="C83" s="232" t="s">
        <v>1348</v>
      </c>
      <c r="D83" s="6"/>
      <c r="E83" s="11" t="s">
        <v>2425</v>
      </c>
      <c r="F83" s="11" t="s">
        <v>2426</v>
      </c>
      <c r="G83" s="11" t="s">
        <v>2427</v>
      </c>
      <c r="H83" s="6"/>
      <c r="I83" s="6"/>
      <c r="J83" s="6"/>
      <c r="K83" s="6"/>
      <c r="L83" s="6"/>
      <c r="M83" s="6"/>
      <c r="N83" s="6"/>
      <c r="O83" s="6"/>
      <c r="P83" s="6"/>
      <c r="Q83" s="6"/>
      <c r="R83" s="6"/>
      <c r="S83" s="6"/>
      <c r="T83" s="6"/>
      <c r="U83" s="6"/>
      <c r="V83" s="6"/>
      <c r="W83" s="6"/>
      <c r="X83" s="6"/>
      <c r="Y83" s="6"/>
      <c r="Z83" s="6"/>
      <c r="AA83" s="6"/>
      <c r="AB83" s="6"/>
      <c r="AC83" s="6"/>
      <c r="AD83" s="6"/>
      <c r="AE83" s="6"/>
      <c r="AF83" s="6"/>
      <c r="AG83" s="6"/>
      <c r="AH83" s="6"/>
    </row>
    <row r="84">
      <c r="A84" s="244" t="s">
        <v>1283</v>
      </c>
      <c r="B84" s="3" t="s">
        <v>1297</v>
      </c>
      <c r="C84" s="232" t="s">
        <v>1298</v>
      </c>
      <c r="D84" s="6"/>
      <c r="E84" s="11" t="s">
        <v>2430</v>
      </c>
      <c r="F84" s="11" t="s">
        <v>2431</v>
      </c>
      <c r="G84" s="11" t="s">
        <v>2427</v>
      </c>
      <c r="H84" s="6"/>
      <c r="I84" s="6"/>
      <c r="J84" s="6"/>
      <c r="K84" s="6"/>
      <c r="L84" s="6"/>
      <c r="M84" s="6"/>
      <c r="N84" s="6"/>
      <c r="O84" s="6"/>
      <c r="P84" s="6"/>
      <c r="Q84" s="6"/>
      <c r="R84" s="6"/>
      <c r="S84" s="6"/>
      <c r="T84" s="6"/>
      <c r="U84" s="6"/>
      <c r="V84" s="6"/>
      <c r="W84" s="6"/>
      <c r="X84" s="6"/>
      <c r="Y84" s="6"/>
      <c r="Z84" s="6"/>
      <c r="AA84" s="6"/>
      <c r="AB84" s="6"/>
      <c r="AC84" s="6"/>
      <c r="AD84" s="6"/>
      <c r="AE84" s="6"/>
      <c r="AF84" s="6"/>
      <c r="AG84" s="6"/>
      <c r="AH84" s="6"/>
    </row>
    <row r="85">
      <c r="A85" s="3" t="s">
        <v>444</v>
      </c>
      <c r="B85" s="3" t="s">
        <v>445</v>
      </c>
      <c r="C85" s="3" t="s">
        <v>446</v>
      </c>
      <c r="D85" s="6"/>
      <c r="E85" s="11" t="s">
        <v>2432</v>
      </c>
      <c r="F85" s="11" t="s">
        <v>2433</v>
      </c>
      <c r="G85" s="11" t="s">
        <v>2434</v>
      </c>
      <c r="H85" s="6"/>
      <c r="I85" s="6"/>
      <c r="J85" s="6"/>
      <c r="K85" s="6"/>
      <c r="L85" s="6"/>
      <c r="M85" s="6"/>
      <c r="N85" s="6"/>
      <c r="O85" s="6"/>
      <c r="P85" s="6"/>
      <c r="Q85" s="6"/>
      <c r="R85" s="6"/>
      <c r="S85" s="6"/>
      <c r="T85" s="6"/>
      <c r="U85" s="6"/>
      <c r="V85" s="6"/>
      <c r="W85" s="6"/>
      <c r="X85" s="6"/>
      <c r="Y85" s="6"/>
      <c r="Z85" s="6"/>
      <c r="AA85" s="6"/>
      <c r="AB85" s="6"/>
      <c r="AC85" s="6"/>
      <c r="AD85" s="6"/>
      <c r="AE85" s="6"/>
      <c r="AF85" s="6"/>
      <c r="AG85" s="6"/>
      <c r="AH85" s="6"/>
    </row>
    <row r="86">
      <c r="A86" s="41" t="s">
        <v>356</v>
      </c>
      <c r="B86" s="41" t="s">
        <v>357</v>
      </c>
      <c r="C86" s="41" t="s">
        <v>358</v>
      </c>
      <c r="D86" s="6"/>
      <c r="E86" s="11" t="s">
        <v>2432</v>
      </c>
      <c r="F86" s="11" t="s">
        <v>2435</v>
      </c>
      <c r="G86" s="11" t="s">
        <v>2434</v>
      </c>
      <c r="H86" s="6"/>
      <c r="I86" s="6"/>
      <c r="J86" s="6"/>
      <c r="K86" s="6"/>
      <c r="L86" s="6"/>
      <c r="M86" s="6"/>
      <c r="N86" s="6"/>
      <c r="O86" s="6"/>
      <c r="P86" s="6"/>
      <c r="Q86" s="6"/>
      <c r="R86" s="6"/>
      <c r="S86" s="6"/>
      <c r="T86" s="6"/>
      <c r="U86" s="6"/>
      <c r="V86" s="6"/>
      <c r="W86" s="6"/>
      <c r="X86" s="6"/>
      <c r="Y86" s="6"/>
      <c r="Z86" s="6"/>
      <c r="AA86" s="6"/>
      <c r="AB86" s="6"/>
      <c r="AC86" s="6"/>
      <c r="AD86" s="6"/>
      <c r="AE86" s="6"/>
      <c r="AF86" s="6"/>
      <c r="AG86" s="6"/>
      <c r="AH86" s="6"/>
    </row>
    <row r="87">
      <c r="A87" s="3" t="s">
        <v>2436</v>
      </c>
      <c r="B87" s="3" t="s">
        <v>2437</v>
      </c>
      <c r="C87" s="3" t="s">
        <v>2438</v>
      </c>
      <c r="D87" s="47"/>
      <c r="E87" s="47" t="s">
        <v>1115</v>
      </c>
      <c r="F87" s="11" t="s">
        <v>2439</v>
      </c>
      <c r="G87" s="11" t="s">
        <v>2440</v>
      </c>
      <c r="H87" s="11"/>
      <c r="I87" s="11"/>
      <c r="J87" s="6"/>
      <c r="K87" s="6"/>
      <c r="L87" s="6"/>
      <c r="M87" s="6"/>
      <c r="N87" s="6"/>
      <c r="O87" s="6"/>
      <c r="P87" s="6"/>
      <c r="Q87" s="6"/>
      <c r="R87" s="6"/>
      <c r="S87" s="6"/>
      <c r="T87" s="6"/>
      <c r="U87" s="6"/>
      <c r="V87" s="6"/>
      <c r="W87" s="6"/>
      <c r="X87" s="6"/>
      <c r="Y87" s="6"/>
      <c r="Z87" s="6"/>
      <c r="AA87" s="6"/>
      <c r="AB87" s="6"/>
      <c r="AC87" s="6"/>
      <c r="AD87" s="6"/>
      <c r="AE87" s="6"/>
      <c r="AF87" s="6"/>
      <c r="AG87" s="6"/>
      <c r="AH87" s="6"/>
    </row>
    <row r="88">
      <c r="A88" s="41" t="s">
        <v>1223</v>
      </c>
      <c r="B88" s="41" t="s">
        <v>2442</v>
      </c>
      <c r="C88" s="3" t="s">
        <v>2443</v>
      </c>
      <c r="D88" s="11"/>
      <c r="E88" s="11" t="s">
        <v>1192</v>
      </c>
      <c r="F88" s="11" t="s">
        <v>1131</v>
      </c>
      <c r="G88" s="11" t="s">
        <v>2444</v>
      </c>
      <c r="H88" s="6"/>
      <c r="I88" s="6"/>
      <c r="J88" s="6"/>
      <c r="K88" s="6"/>
      <c r="L88" s="6"/>
      <c r="M88" s="6"/>
      <c r="N88" s="6"/>
      <c r="O88" s="6"/>
      <c r="P88" s="6"/>
      <c r="Q88" s="6"/>
      <c r="R88" s="6"/>
      <c r="S88" s="6"/>
      <c r="T88" s="6"/>
      <c r="U88" s="6"/>
      <c r="V88" s="6"/>
      <c r="W88" s="6"/>
      <c r="X88" s="6"/>
      <c r="Y88" s="6"/>
      <c r="Z88" s="6"/>
      <c r="AA88" s="6"/>
      <c r="AB88" s="6"/>
      <c r="AC88" s="6"/>
      <c r="AD88" s="6"/>
      <c r="AE88" s="6"/>
      <c r="AF88" s="6"/>
      <c r="AG88" s="6"/>
      <c r="AH88" s="6"/>
    </row>
    <row r="89">
      <c r="A89" s="41" t="s">
        <v>230</v>
      </c>
      <c r="B89" s="41" t="s">
        <v>231</v>
      </c>
      <c r="C89" s="3" t="s">
        <v>232</v>
      </c>
      <c r="D89" s="11"/>
      <c r="E89" s="11" t="s">
        <v>1718</v>
      </c>
      <c r="F89" s="11" t="s">
        <v>1131</v>
      </c>
      <c r="G89" s="11" t="s">
        <v>2445</v>
      </c>
      <c r="H89" s="6"/>
      <c r="I89" s="6"/>
      <c r="J89" s="6"/>
      <c r="K89" s="6"/>
      <c r="L89" s="6"/>
      <c r="M89" s="6"/>
      <c r="N89" s="6"/>
      <c r="O89" s="6"/>
      <c r="P89" s="6"/>
      <c r="Q89" s="6"/>
      <c r="R89" s="6"/>
      <c r="S89" s="6"/>
      <c r="T89" s="6"/>
      <c r="U89" s="6"/>
      <c r="V89" s="6"/>
      <c r="W89" s="6"/>
      <c r="X89" s="6"/>
      <c r="Y89" s="6"/>
      <c r="Z89" s="6"/>
      <c r="AA89" s="6"/>
      <c r="AB89" s="6"/>
      <c r="AC89" s="6"/>
      <c r="AD89" s="6"/>
      <c r="AE89" s="6"/>
      <c r="AF89" s="6"/>
      <c r="AG89" s="6"/>
      <c r="AH89" s="6"/>
    </row>
    <row r="90">
      <c r="A90" s="3" t="s">
        <v>2446</v>
      </c>
      <c r="B90" s="3" t="s">
        <v>2447</v>
      </c>
      <c r="C90" s="3" t="s">
        <v>2448</v>
      </c>
      <c r="D90" s="11"/>
      <c r="E90" s="11" t="s">
        <v>1718</v>
      </c>
      <c r="F90" s="11" t="s">
        <v>1131</v>
      </c>
      <c r="G90" s="11" t="s">
        <v>2444</v>
      </c>
      <c r="H90" s="6"/>
      <c r="I90" s="6"/>
      <c r="J90" s="6"/>
      <c r="K90" s="6"/>
      <c r="L90" s="6"/>
      <c r="M90" s="6"/>
      <c r="N90" s="6"/>
      <c r="O90" s="6"/>
      <c r="P90" s="6"/>
      <c r="Q90" s="6"/>
      <c r="R90" s="6"/>
      <c r="S90" s="6"/>
      <c r="T90" s="6"/>
      <c r="U90" s="6"/>
      <c r="V90" s="6"/>
      <c r="W90" s="6"/>
      <c r="X90" s="6"/>
      <c r="Y90" s="6"/>
      <c r="Z90" s="6"/>
      <c r="AA90" s="6"/>
      <c r="AB90" s="6"/>
      <c r="AC90" s="6"/>
      <c r="AD90" s="6"/>
      <c r="AE90" s="6"/>
      <c r="AF90" s="6"/>
      <c r="AG90" s="6"/>
      <c r="AH90" s="6"/>
    </row>
    <row r="91">
      <c r="A91" s="3" t="s">
        <v>94</v>
      </c>
      <c r="B91" s="3" t="s">
        <v>104</v>
      </c>
      <c r="C91" s="3" t="s">
        <v>96</v>
      </c>
      <c r="D91" s="6"/>
      <c r="E91" s="11" t="s">
        <v>2432</v>
      </c>
      <c r="F91" s="11" t="s">
        <v>1762</v>
      </c>
      <c r="G91" s="11" t="s">
        <v>2449</v>
      </c>
      <c r="H91" s="6"/>
      <c r="I91" s="6"/>
      <c r="J91" s="6"/>
      <c r="K91" s="6"/>
      <c r="L91" s="6"/>
      <c r="M91" s="6"/>
      <c r="N91" s="6"/>
      <c r="O91" s="6"/>
      <c r="P91" s="6"/>
      <c r="Q91" s="6"/>
      <c r="R91" s="6"/>
      <c r="S91" s="6"/>
      <c r="T91" s="6"/>
      <c r="U91" s="6"/>
      <c r="V91" s="6"/>
      <c r="W91" s="6"/>
      <c r="X91" s="6"/>
      <c r="Y91" s="6"/>
      <c r="Z91" s="6"/>
      <c r="AA91" s="6"/>
      <c r="AB91" s="6"/>
      <c r="AC91" s="6"/>
      <c r="AD91" s="6"/>
      <c r="AE91" s="6"/>
      <c r="AF91" s="6"/>
      <c r="AG91" s="6"/>
      <c r="AH91" s="6"/>
    </row>
    <row r="92">
      <c r="A92" s="247" t="s">
        <v>94</v>
      </c>
      <c r="B92" s="247" t="s">
        <v>95</v>
      </c>
      <c r="C92" s="247" t="s">
        <v>96</v>
      </c>
      <c r="D92" s="16"/>
      <c r="E92" s="265" t="s">
        <v>2432</v>
      </c>
      <c r="F92" s="265" t="s">
        <v>2406</v>
      </c>
      <c r="G92" s="265" t="s">
        <v>2449</v>
      </c>
      <c r="H92" s="16"/>
      <c r="I92" s="16"/>
      <c r="J92" s="16"/>
      <c r="K92" s="16"/>
      <c r="L92" s="16"/>
      <c r="M92" s="16"/>
      <c r="N92" s="16"/>
      <c r="O92" s="16"/>
      <c r="P92" s="16"/>
      <c r="Q92" s="16"/>
      <c r="R92" s="16"/>
      <c r="S92" s="16"/>
      <c r="T92" s="16"/>
      <c r="U92" s="16"/>
      <c r="V92" s="16"/>
      <c r="W92" s="16"/>
      <c r="X92" s="16"/>
      <c r="Y92" s="16"/>
      <c r="Z92" s="16"/>
      <c r="AA92" s="16"/>
      <c r="AB92" s="16"/>
      <c r="AC92" s="16"/>
      <c r="AD92" s="16"/>
      <c r="AE92" s="16"/>
      <c r="AF92" s="16"/>
      <c r="AG92" s="16"/>
      <c r="AH92" s="16"/>
    </row>
    <row r="93">
      <c r="A93" s="3" t="s">
        <v>667</v>
      </c>
      <c r="B93" s="3" t="s">
        <v>668</v>
      </c>
      <c r="C93" s="3" t="s">
        <v>669</v>
      </c>
      <c r="D93" s="6"/>
      <c r="E93" s="11" t="s">
        <v>2530</v>
      </c>
      <c r="F93" s="11" t="s">
        <v>2531</v>
      </c>
      <c r="G93" s="11" t="s">
        <v>2533</v>
      </c>
      <c r="H93" s="11" t="s">
        <v>2536</v>
      </c>
      <c r="I93" s="6"/>
      <c r="J93" s="6"/>
      <c r="K93" s="6"/>
      <c r="L93" s="6"/>
      <c r="M93" s="6"/>
      <c r="N93" s="6"/>
      <c r="O93" s="6"/>
      <c r="P93" s="6"/>
      <c r="Q93" s="6"/>
      <c r="R93" s="6"/>
      <c r="S93" s="6"/>
      <c r="T93" s="6"/>
      <c r="U93" s="6"/>
      <c r="V93" s="6"/>
      <c r="W93" s="6"/>
      <c r="X93" s="6"/>
      <c r="Y93" s="6"/>
      <c r="Z93" s="6"/>
      <c r="AA93" s="6"/>
      <c r="AB93" s="6"/>
      <c r="AC93" s="6"/>
      <c r="AD93" s="6"/>
      <c r="AE93" s="6"/>
      <c r="AF93" s="6"/>
      <c r="AG93" s="6"/>
      <c r="AH93" s="6"/>
    </row>
    <row r="94" ht="1.5" customHeight="1">
      <c r="A94" s="3" t="s">
        <v>1028</v>
      </c>
      <c r="B94" s="3" t="s">
        <v>1029</v>
      </c>
      <c r="C94" s="3" t="s">
        <v>1030</v>
      </c>
      <c r="D94" s="6"/>
      <c r="E94" s="47" t="s">
        <v>1115</v>
      </c>
      <c r="F94" s="11" t="s">
        <v>1149</v>
      </c>
      <c r="G94" s="11" t="s">
        <v>2444</v>
      </c>
      <c r="H94" s="6"/>
      <c r="I94" s="6"/>
      <c r="J94" s="6"/>
      <c r="K94" s="6"/>
      <c r="L94" s="6"/>
      <c r="M94" s="6"/>
      <c r="N94" s="6"/>
      <c r="O94" s="6"/>
      <c r="P94" s="6"/>
      <c r="Q94" s="6"/>
      <c r="R94" s="6"/>
      <c r="S94" s="6"/>
      <c r="T94" s="6"/>
      <c r="U94" s="6"/>
      <c r="V94" s="6"/>
      <c r="W94" s="6"/>
      <c r="X94" s="6"/>
      <c r="Y94" s="6"/>
      <c r="Z94" s="6"/>
      <c r="AA94" s="6"/>
      <c r="AB94" s="6"/>
      <c r="AC94" s="6"/>
      <c r="AD94" s="6"/>
      <c r="AE94" s="6"/>
      <c r="AF94" s="6"/>
      <c r="AG94" s="6"/>
      <c r="AH94" s="6"/>
    </row>
    <row r="95" ht="1.5" customHeight="1">
      <c r="A95" s="246" t="s">
        <v>2538</v>
      </c>
      <c r="B95" s="267" t="s">
        <v>2539</v>
      </c>
      <c r="C95" s="267" t="s">
        <v>2543</v>
      </c>
      <c r="D95" s="267"/>
      <c r="E95" s="269" t="s">
        <v>2545</v>
      </c>
      <c r="F95" s="267" t="s">
        <v>78</v>
      </c>
      <c r="G95" s="267"/>
      <c r="H95" s="267"/>
      <c r="I95" s="325"/>
      <c r="J95" s="267"/>
      <c r="K95" s="267"/>
      <c r="L95" s="267"/>
      <c r="M95" s="267"/>
      <c r="N95" s="267"/>
      <c r="O95" s="267"/>
      <c r="P95" s="267"/>
      <c r="Q95" s="267"/>
      <c r="R95" s="267"/>
      <c r="S95" s="267"/>
      <c r="T95" s="82"/>
      <c r="U95" s="82"/>
      <c r="V95" s="82"/>
      <c r="W95" s="82"/>
      <c r="X95" s="82"/>
      <c r="Y95" s="82"/>
      <c r="Z95" s="82"/>
      <c r="AA95" s="82"/>
      <c r="AB95" s="82"/>
      <c r="AC95" s="82"/>
      <c r="AD95" s="83"/>
      <c r="AE95" s="6"/>
      <c r="AF95" s="6"/>
      <c r="AG95" s="6"/>
      <c r="AH95" s="6"/>
    </row>
    <row r="96" ht="1.5" customHeight="1">
      <c r="A96" s="11" t="s">
        <v>3102</v>
      </c>
      <c r="B96" s="11" t="s">
        <v>3103</v>
      </c>
      <c r="C96" s="6"/>
      <c r="D96" s="6"/>
      <c r="E96" s="11" t="s">
        <v>3104</v>
      </c>
      <c r="F96" s="11" t="s">
        <v>3105</v>
      </c>
      <c r="G96" s="11" t="s">
        <v>3106</v>
      </c>
      <c r="H96" s="6"/>
      <c r="I96" s="6"/>
      <c r="J96" s="6"/>
      <c r="K96" s="6"/>
      <c r="L96" s="6"/>
      <c r="M96" s="6"/>
      <c r="N96" s="6"/>
      <c r="O96" s="6"/>
      <c r="P96" s="6"/>
      <c r="Q96" s="6"/>
      <c r="R96" s="6"/>
      <c r="S96" s="6"/>
      <c r="T96" s="6"/>
      <c r="U96" s="6"/>
      <c r="V96" s="6"/>
      <c r="W96" s="6"/>
      <c r="X96" s="6"/>
      <c r="Y96" s="6"/>
      <c r="Z96" s="6"/>
      <c r="AA96" s="6"/>
      <c r="AB96" s="6"/>
      <c r="AC96" s="6"/>
      <c r="AD96" s="6"/>
      <c r="AE96" s="6"/>
      <c r="AF96" s="6"/>
      <c r="AG96" s="6"/>
      <c r="AH96" s="6"/>
    </row>
    <row r="97" ht="1.5" customHeight="1">
      <c r="A97" s="3" t="s">
        <v>269</v>
      </c>
      <c r="B97" s="3" t="s">
        <v>270</v>
      </c>
      <c r="C97" s="3" t="s">
        <v>271</v>
      </c>
      <c r="D97" s="6"/>
      <c r="E97" s="11" t="s">
        <v>3107</v>
      </c>
      <c r="F97" s="11" t="s">
        <v>3108</v>
      </c>
      <c r="G97" s="11" t="s">
        <v>2449</v>
      </c>
      <c r="H97" s="6"/>
      <c r="I97" s="6"/>
      <c r="J97" s="6"/>
      <c r="K97" s="6"/>
      <c r="L97" s="6"/>
      <c r="M97" s="6"/>
      <c r="N97" s="6"/>
      <c r="O97" s="6"/>
      <c r="P97" s="6"/>
      <c r="Q97" s="6"/>
      <c r="R97" s="6"/>
      <c r="S97" s="6"/>
      <c r="T97" s="6"/>
      <c r="U97" s="6"/>
      <c r="V97" s="6"/>
      <c r="W97" s="6"/>
      <c r="X97" s="6"/>
      <c r="Y97" s="6"/>
      <c r="Z97" s="6"/>
      <c r="AA97" s="6"/>
      <c r="AB97" s="6"/>
      <c r="AC97" s="6"/>
      <c r="AD97" s="6"/>
      <c r="AE97" s="6"/>
      <c r="AF97" s="6"/>
      <c r="AG97" s="6"/>
      <c r="AH97" s="6"/>
    </row>
    <row r="98" ht="1.5" customHeight="1">
      <c r="A98" s="3" t="s">
        <v>2196</v>
      </c>
      <c r="B98" s="3" t="s">
        <v>2197</v>
      </c>
      <c r="C98" s="3" t="s">
        <v>2198</v>
      </c>
      <c r="D98" s="11"/>
      <c r="E98" s="11" t="s">
        <v>1724</v>
      </c>
      <c r="F98" s="11" t="s">
        <v>1747</v>
      </c>
      <c r="G98" s="11" t="s">
        <v>3109</v>
      </c>
      <c r="H98" s="6"/>
      <c r="I98" s="6"/>
      <c r="J98" s="6"/>
      <c r="K98" s="6"/>
      <c r="L98" s="6"/>
      <c r="M98" s="6"/>
      <c r="N98" s="6"/>
      <c r="O98" s="6"/>
      <c r="P98" s="6"/>
      <c r="Q98" s="6"/>
      <c r="R98" s="6"/>
      <c r="S98" s="6"/>
      <c r="T98" s="6"/>
      <c r="U98" s="6"/>
      <c r="V98" s="6"/>
      <c r="W98" s="6"/>
      <c r="X98" s="6"/>
      <c r="Y98" s="6"/>
      <c r="Z98" s="6"/>
      <c r="AA98" s="6"/>
      <c r="AB98" s="6"/>
      <c r="AC98" s="6"/>
      <c r="AD98" s="6"/>
      <c r="AE98" s="6"/>
      <c r="AF98" s="6"/>
      <c r="AG98" s="6"/>
      <c r="AH98" s="6"/>
    </row>
    <row r="99" ht="1.5" customHeight="1">
      <c r="A99" s="3" t="s">
        <v>2196</v>
      </c>
      <c r="B99" s="3" t="s">
        <v>2108</v>
      </c>
      <c r="C99" s="3" t="s">
        <v>2198</v>
      </c>
      <c r="D99" s="47"/>
      <c r="E99" s="47" t="s">
        <v>1262</v>
      </c>
      <c r="F99" s="11" t="s">
        <v>1747</v>
      </c>
      <c r="G99" s="11" t="s">
        <v>3109</v>
      </c>
      <c r="H99" s="6"/>
      <c r="I99" s="6"/>
      <c r="J99" s="6"/>
      <c r="K99" s="6"/>
      <c r="L99" s="6"/>
      <c r="M99" s="6"/>
      <c r="N99" s="6"/>
      <c r="O99" s="6"/>
      <c r="P99" s="6"/>
      <c r="Q99" s="6"/>
      <c r="R99" s="6"/>
      <c r="S99" s="6"/>
      <c r="T99" s="6"/>
      <c r="U99" s="6"/>
      <c r="V99" s="6"/>
      <c r="W99" s="6"/>
      <c r="X99" s="6"/>
      <c r="Y99" s="6"/>
      <c r="Z99" s="6"/>
      <c r="AA99" s="6"/>
      <c r="AB99" s="6"/>
      <c r="AC99" s="6"/>
      <c r="AD99" s="6"/>
      <c r="AE99" s="6"/>
      <c r="AF99" s="6"/>
      <c r="AG99" s="6"/>
      <c r="AH99" s="6"/>
    </row>
    <row r="100">
      <c r="A100" s="41" t="s">
        <v>667</v>
      </c>
      <c r="B100" s="41" t="s">
        <v>1309</v>
      </c>
      <c r="C100" s="3" t="s">
        <v>669</v>
      </c>
      <c r="D100" s="47"/>
      <c r="E100" s="47" t="s">
        <v>3113</v>
      </c>
      <c r="F100" s="11" t="s">
        <v>1131</v>
      </c>
      <c r="G100" s="11" t="s">
        <v>3114</v>
      </c>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row>
    <row r="101">
      <c r="A101" s="3" t="s">
        <v>861</v>
      </c>
      <c r="B101" s="3" t="s">
        <v>862</v>
      </c>
      <c r="C101" s="3" t="s">
        <v>863</v>
      </c>
      <c r="D101" s="6"/>
      <c r="E101" s="11" t="s">
        <v>3115</v>
      </c>
      <c r="F101" s="11" t="s">
        <v>3117</v>
      </c>
      <c r="G101" s="11" t="s">
        <v>3118</v>
      </c>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row>
    <row r="102">
      <c r="A102" s="41" t="s">
        <v>1885</v>
      </c>
      <c r="B102" s="41" t="s">
        <v>862</v>
      </c>
      <c r="C102" s="3" t="s">
        <v>1886</v>
      </c>
      <c r="D102" s="47"/>
      <c r="E102" s="47" t="s">
        <v>1115</v>
      </c>
      <c r="F102" s="11" t="s">
        <v>1149</v>
      </c>
      <c r="G102" s="11" t="s">
        <v>3114</v>
      </c>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row>
    <row r="103">
      <c r="A103" s="3" t="s">
        <v>2714</v>
      </c>
      <c r="B103" s="3" t="s">
        <v>622</v>
      </c>
      <c r="C103" s="3" t="s">
        <v>2715</v>
      </c>
      <c r="D103" s="11"/>
      <c r="E103" s="11" t="s">
        <v>1724</v>
      </c>
      <c r="F103" s="11" t="s">
        <v>3119</v>
      </c>
      <c r="G103" s="11" t="s">
        <v>3109</v>
      </c>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row>
    <row r="104">
      <c r="A104" s="3" t="s">
        <v>2629</v>
      </c>
      <c r="B104" s="3" t="s">
        <v>2630</v>
      </c>
      <c r="C104" s="3" t="s">
        <v>2631</v>
      </c>
      <c r="D104" s="11"/>
      <c r="E104" s="11" t="s">
        <v>1724</v>
      </c>
      <c r="F104" s="11" t="s">
        <v>1131</v>
      </c>
      <c r="G104" s="11" t="s">
        <v>3109</v>
      </c>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row>
    <row r="105">
      <c r="A105" s="3" t="s">
        <v>197</v>
      </c>
      <c r="B105" s="3" t="s">
        <v>198</v>
      </c>
      <c r="C105" s="3" t="s">
        <v>191</v>
      </c>
      <c r="D105" s="6"/>
      <c r="E105" s="11" t="s">
        <v>2432</v>
      </c>
      <c r="F105" s="11" t="s">
        <v>3124</v>
      </c>
      <c r="G105" s="11" t="s">
        <v>2449</v>
      </c>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row>
    <row r="106">
      <c r="A106" s="41" t="s">
        <v>182</v>
      </c>
      <c r="B106" s="41" t="s">
        <v>183</v>
      </c>
      <c r="C106" s="41" t="s">
        <v>184</v>
      </c>
      <c r="D106" s="6"/>
      <c r="E106" s="11" t="s">
        <v>2432</v>
      </c>
      <c r="F106" s="11" t="s">
        <v>2891</v>
      </c>
      <c r="G106" s="11" t="s">
        <v>2449</v>
      </c>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row>
    <row r="107">
      <c r="A107" s="41" t="s">
        <v>189</v>
      </c>
      <c r="B107" s="41" t="s">
        <v>190</v>
      </c>
      <c r="C107" s="41" t="s">
        <v>191</v>
      </c>
      <c r="D107" s="6"/>
      <c r="E107" s="11" t="s">
        <v>2432</v>
      </c>
      <c r="F107" s="11" t="s">
        <v>1594</v>
      </c>
      <c r="G107" s="11" t="s">
        <v>2449</v>
      </c>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row>
    <row r="108">
      <c r="A108" s="11" t="s">
        <v>1351</v>
      </c>
      <c r="B108" s="11" t="s">
        <v>1352</v>
      </c>
      <c r="C108" s="6"/>
      <c r="D108" s="6"/>
      <c r="E108" s="11" t="s">
        <v>3131</v>
      </c>
      <c r="F108" s="158" t="s">
        <v>3132</v>
      </c>
      <c r="G108" s="11" t="s">
        <v>3133</v>
      </c>
      <c r="H108" s="11"/>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row>
    <row r="109">
      <c r="A109" s="11" t="s">
        <v>1729</v>
      </c>
      <c r="B109" s="11" t="s">
        <v>2980</v>
      </c>
      <c r="C109" s="6"/>
      <c r="D109" s="6"/>
      <c r="E109" s="11" t="s">
        <v>3134</v>
      </c>
      <c r="F109" s="11" t="s">
        <v>3119</v>
      </c>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row>
    <row r="110">
      <c r="A110" s="3" t="s">
        <v>519</v>
      </c>
      <c r="B110" s="3" t="s">
        <v>526</v>
      </c>
      <c r="C110" s="3" t="s">
        <v>521</v>
      </c>
      <c r="D110" s="11"/>
      <c r="E110" s="11" t="s">
        <v>3135</v>
      </c>
      <c r="F110" s="11" t="s">
        <v>3136</v>
      </c>
      <c r="G110" s="11" t="s">
        <v>3137</v>
      </c>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row>
    <row r="111">
      <c r="A111" s="41" t="s">
        <v>519</v>
      </c>
      <c r="B111" s="41" t="s">
        <v>520</v>
      </c>
      <c r="C111" s="3" t="s">
        <v>521</v>
      </c>
      <c r="D111" s="11"/>
      <c r="E111" s="11" t="s">
        <v>3135</v>
      </c>
      <c r="F111" s="11" t="s">
        <v>3136</v>
      </c>
      <c r="G111" s="11" t="s">
        <v>3137</v>
      </c>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row>
    <row r="112">
      <c r="A112" s="41" t="s">
        <v>2396</v>
      </c>
      <c r="B112" s="41" t="s">
        <v>2397</v>
      </c>
      <c r="C112" s="3" t="s">
        <v>2398</v>
      </c>
      <c r="D112" s="11"/>
      <c r="E112" s="11" t="s">
        <v>1148</v>
      </c>
      <c r="F112" s="11" t="s">
        <v>3136</v>
      </c>
      <c r="G112" s="11" t="s">
        <v>3114</v>
      </c>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row>
    <row r="113">
      <c r="A113" s="11" t="s">
        <v>887</v>
      </c>
      <c r="B113" s="11" t="s">
        <v>3138</v>
      </c>
      <c r="C113" s="344" t="s">
        <v>889</v>
      </c>
      <c r="D113" s="6"/>
      <c r="E113" s="11" t="s">
        <v>3139</v>
      </c>
      <c r="F113" s="11" t="s">
        <v>3140</v>
      </c>
      <c r="G113" s="11" t="s">
        <v>3141</v>
      </c>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row>
    <row r="114">
      <c r="A114" s="11" t="s">
        <v>887</v>
      </c>
      <c r="B114" s="11" t="s">
        <v>1309</v>
      </c>
      <c r="C114" s="344" t="s">
        <v>889</v>
      </c>
      <c r="D114" s="6"/>
      <c r="E114" s="11" t="s">
        <v>3139</v>
      </c>
      <c r="F114" s="11" t="s">
        <v>3140</v>
      </c>
      <c r="G114" s="11" t="s">
        <v>3141</v>
      </c>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row>
    <row r="115">
      <c r="A115" s="11" t="s">
        <v>887</v>
      </c>
      <c r="B115" s="11" t="s">
        <v>94</v>
      </c>
      <c r="C115" s="344" t="s">
        <v>889</v>
      </c>
      <c r="D115" s="6"/>
      <c r="E115" s="11" t="s">
        <v>3139</v>
      </c>
      <c r="F115" s="11" t="s">
        <v>3140</v>
      </c>
      <c r="G115" s="11" t="s">
        <v>3144</v>
      </c>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row>
    <row r="116">
      <c r="A116" s="3" t="s">
        <v>444</v>
      </c>
      <c r="B116" s="3" t="s">
        <v>34</v>
      </c>
      <c r="C116" s="3" t="s">
        <v>446</v>
      </c>
      <c r="D116" s="6"/>
      <c r="E116" s="11" t="s">
        <v>2432</v>
      </c>
      <c r="F116" s="11" t="s">
        <v>3145</v>
      </c>
      <c r="G116" s="11" t="s">
        <v>2449</v>
      </c>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row>
    <row r="117">
      <c r="A117" s="3" t="s">
        <v>3029</v>
      </c>
      <c r="B117" s="3" t="s">
        <v>3030</v>
      </c>
      <c r="C117" s="3" t="s">
        <v>3031</v>
      </c>
      <c r="D117" s="11"/>
      <c r="E117" s="11" t="s">
        <v>1718</v>
      </c>
      <c r="F117" s="11" t="s">
        <v>1131</v>
      </c>
      <c r="G117" s="11" t="s">
        <v>3146</v>
      </c>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row>
    <row r="118">
      <c r="A118" s="41" t="s">
        <v>200</v>
      </c>
      <c r="B118" s="41" t="s">
        <v>63</v>
      </c>
      <c r="C118" s="41" t="s">
        <v>201</v>
      </c>
      <c r="D118" s="6"/>
      <c r="E118" s="11" t="s">
        <v>2432</v>
      </c>
      <c r="F118" s="11" t="s">
        <v>3147</v>
      </c>
      <c r="G118" s="11" t="s">
        <v>3148</v>
      </c>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row>
    <row r="119">
      <c r="A119" s="3" t="s">
        <v>244</v>
      </c>
      <c r="B119" s="3" t="s">
        <v>2170</v>
      </c>
      <c r="C119" s="3" t="s">
        <v>246</v>
      </c>
      <c r="D119" s="11"/>
      <c r="E119" s="11" t="s">
        <v>3149</v>
      </c>
      <c r="F119" s="11" t="s">
        <v>3150</v>
      </c>
      <c r="G119" s="11" t="s">
        <v>3151</v>
      </c>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row>
    <row r="120">
      <c r="A120" s="41" t="s">
        <v>674</v>
      </c>
      <c r="B120" s="41" t="s">
        <v>675</v>
      </c>
      <c r="C120" s="3" t="s">
        <v>676</v>
      </c>
      <c r="D120" s="3" t="s">
        <v>683</v>
      </c>
      <c r="E120" s="47" t="s">
        <v>1148</v>
      </c>
      <c r="F120" s="11" t="s">
        <v>3152</v>
      </c>
      <c r="G120" s="11" t="s">
        <v>3153</v>
      </c>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row>
    <row r="121">
      <c r="A121" s="1" t="s">
        <v>1546</v>
      </c>
      <c r="B121" s="1" t="s">
        <v>1547</v>
      </c>
      <c r="C121" s="1" t="s">
        <v>1548</v>
      </c>
      <c r="D121" s="1" t="s">
        <v>1551</v>
      </c>
      <c r="E121" s="25" t="s">
        <v>3154</v>
      </c>
      <c r="F121" s="25" t="s">
        <v>3105</v>
      </c>
      <c r="G121" s="25" t="s">
        <v>3155</v>
      </c>
    </row>
    <row r="122">
      <c r="A122" s="64" t="s">
        <v>385</v>
      </c>
      <c r="B122" s="64" t="s">
        <v>386</v>
      </c>
      <c r="C122" s="64" t="s">
        <v>387</v>
      </c>
      <c r="D122" s="348">
        <v>5.103887999E9</v>
      </c>
      <c r="E122" s="25" t="s">
        <v>2432</v>
      </c>
      <c r="G122" s="25" t="s">
        <v>3151</v>
      </c>
    </row>
    <row r="123">
      <c r="A123" s="60" t="s">
        <v>1395</v>
      </c>
      <c r="B123" s="60" t="s">
        <v>1396</v>
      </c>
      <c r="C123" s="60"/>
      <c r="D123" s="60" t="s">
        <v>23</v>
      </c>
      <c r="E123" s="272" t="s">
        <v>1384</v>
      </c>
      <c r="F123" s="11" t="s">
        <v>3156</v>
      </c>
      <c r="G123" s="6"/>
      <c r="H123" s="60" t="s">
        <v>39</v>
      </c>
      <c r="I123" s="214" t="str">
        <f>FLOOR((DATE(2014,12,31)-J123)/365,1)</f>
        <v>20</v>
      </c>
      <c r="J123" s="274">
        <v>34700.0</v>
      </c>
      <c r="K123" s="60"/>
      <c r="L123" s="273">
        <v>180.0</v>
      </c>
      <c r="M123" s="60" t="s">
        <v>687</v>
      </c>
      <c r="N123" s="60" t="s">
        <v>1402</v>
      </c>
      <c r="O123" s="60" t="s">
        <v>1403</v>
      </c>
      <c r="Q123" s="60"/>
      <c r="R123" s="60"/>
      <c r="S123" s="60"/>
      <c r="T123" s="60"/>
      <c r="U123" s="60"/>
      <c r="V123" s="60"/>
      <c r="W123" s="60"/>
      <c r="X123" s="60"/>
      <c r="Y123" s="60"/>
      <c r="Z123" s="60"/>
      <c r="AA123" s="60"/>
      <c r="AB123" s="60"/>
      <c r="AC123" s="60"/>
      <c r="AD123" s="60"/>
      <c r="AE123" s="60"/>
      <c r="AF123" s="60"/>
      <c r="AG123" s="60"/>
      <c r="AH123" s="60"/>
    </row>
    <row r="124">
      <c r="A124" s="25" t="s">
        <v>2436</v>
      </c>
      <c r="B124" s="354" t="s">
        <v>2437</v>
      </c>
      <c r="C124" s="17"/>
      <c r="E124" s="25" t="s">
        <v>3159</v>
      </c>
      <c r="F124" s="25" t="s">
        <v>2422</v>
      </c>
    </row>
    <row r="125">
      <c r="A125" s="11" t="s">
        <v>200</v>
      </c>
      <c r="B125" s="11" t="s">
        <v>63</v>
      </c>
      <c r="C125" s="11"/>
      <c r="D125" s="6"/>
      <c r="E125" s="6"/>
      <c r="F125" s="11" t="s">
        <v>3160</v>
      </c>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row>
    <row r="126">
      <c r="A126" s="232" t="s">
        <v>2968</v>
      </c>
      <c r="B126" s="11" t="s">
        <v>2967</v>
      </c>
      <c r="C126" s="6"/>
      <c r="D126" s="6"/>
      <c r="E126" s="11" t="s">
        <v>3161</v>
      </c>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row>
    <row r="127">
      <c r="A127" s="232" t="s">
        <v>3162</v>
      </c>
      <c r="B127" s="11" t="s">
        <v>2588</v>
      </c>
      <c r="C127" s="6"/>
      <c r="D127" s="6"/>
      <c r="E127" s="11" t="s">
        <v>3163</v>
      </c>
      <c r="F127" s="11" t="s">
        <v>1131</v>
      </c>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row>
    <row r="128">
      <c r="A128" s="11" t="s">
        <v>217</v>
      </c>
      <c r="B128" s="11" t="s">
        <v>3164</v>
      </c>
      <c r="C128" s="6"/>
      <c r="D128" s="6"/>
      <c r="E128" s="11" t="s">
        <v>3165</v>
      </c>
      <c r="F128" s="11" t="s">
        <v>3166</v>
      </c>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row>
    <row r="129">
      <c r="A129" s="11" t="s">
        <v>359</v>
      </c>
      <c r="B129" s="11" t="s">
        <v>3167</v>
      </c>
      <c r="C129" s="6"/>
      <c r="D129" s="6"/>
      <c r="E129" s="11" t="s">
        <v>3168</v>
      </c>
      <c r="F129" s="11" t="s">
        <v>3169</v>
      </c>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row>
    <row r="130">
      <c r="A130" s="25" t="s">
        <v>85</v>
      </c>
      <c r="B130" s="354" t="s">
        <v>86</v>
      </c>
      <c r="C130" s="356"/>
      <c r="E130" s="25" t="s">
        <v>3163</v>
      </c>
    </row>
    <row r="131">
      <c r="A131" s="265" t="s">
        <v>2263</v>
      </c>
      <c r="B131" s="265" t="s">
        <v>3170</v>
      </c>
      <c r="C131" s="16"/>
      <c r="D131" s="16"/>
      <c r="E131" s="265" t="s">
        <v>3171</v>
      </c>
      <c r="F131" s="265" t="s">
        <v>3172</v>
      </c>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c r="AD131" s="16"/>
      <c r="AE131" s="16"/>
      <c r="AF131" s="16"/>
      <c r="AG131" s="16"/>
      <c r="AH131" s="16"/>
    </row>
    <row r="132">
      <c r="A132" s="3" t="s">
        <v>1636</v>
      </c>
      <c r="B132" s="3" t="s">
        <v>95</v>
      </c>
      <c r="C132" s="6"/>
      <c r="D132" s="6"/>
      <c r="E132" s="11" t="s">
        <v>3174</v>
      </c>
      <c r="F132" s="11" t="s">
        <v>3174</v>
      </c>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row>
    <row r="133">
      <c r="A133" s="113" t="s">
        <v>3175</v>
      </c>
      <c r="B133" s="114" t="s">
        <v>3176</v>
      </c>
      <c r="C133" s="356"/>
      <c r="E133" s="25" t="s">
        <v>3177</v>
      </c>
      <c r="F133" s="25"/>
    </row>
    <row r="134">
      <c r="A134" s="11" t="s">
        <v>3178</v>
      </c>
      <c r="B134" s="11" t="s">
        <v>2170</v>
      </c>
      <c r="C134" s="6"/>
      <c r="D134" s="6"/>
      <c r="E134" s="11" t="s">
        <v>3179</v>
      </c>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row>
    <row r="135">
      <c r="A135" s="11" t="s">
        <v>1621</v>
      </c>
      <c r="B135" s="11" t="s">
        <v>1622</v>
      </c>
      <c r="C135" s="6"/>
      <c r="D135" s="6"/>
      <c r="E135" s="11" t="s">
        <v>3180</v>
      </c>
      <c r="F135" s="11" t="s">
        <v>3181</v>
      </c>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row>
    <row r="136">
      <c r="A136" s="11" t="s">
        <v>593</v>
      </c>
      <c r="B136" s="11" t="s">
        <v>2020</v>
      </c>
      <c r="C136" s="6"/>
      <c r="D136" s="6"/>
      <c r="E136" s="11" t="s">
        <v>3182</v>
      </c>
      <c r="F136" s="11" t="s">
        <v>3181</v>
      </c>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row>
    <row r="137">
      <c r="B137" s="25" t="s">
        <v>3183</v>
      </c>
      <c r="C137" s="17" t="s">
        <v>3184</v>
      </c>
      <c r="E137" s="25" t="s">
        <v>3185</v>
      </c>
      <c r="F137" s="25" t="s">
        <v>3186</v>
      </c>
    </row>
    <row r="138">
      <c r="A138" s="11" t="s">
        <v>3187</v>
      </c>
      <c r="B138" s="11" t="s">
        <v>359</v>
      </c>
      <c r="C138" s="6"/>
      <c r="D138" s="6"/>
      <c r="E138" s="11" t="s">
        <v>3188</v>
      </c>
      <c r="F138" s="11" t="s">
        <v>3189</v>
      </c>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row>
    <row r="139">
      <c r="A139" s="25" t="s">
        <v>2722</v>
      </c>
      <c r="B139" s="25" t="s">
        <v>218</v>
      </c>
      <c r="C139" s="356"/>
      <c r="E139" s="25" t="s">
        <v>3190</v>
      </c>
      <c r="F139" s="25" t="s">
        <v>3191</v>
      </c>
    </row>
    <row r="140">
      <c r="C140" s="356"/>
    </row>
    <row r="141">
      <c r="C141" s="356"/>
    </row>
    <row r="142">
      <c r="C142" s="356"/>
    </row>
    <row r="143">
      <c r="C143" s="356"/>
    </row>
    <row r="144">
      <c r="C144" s="356"/>
    </row>
    <row r="145">
      <c r="C145" s="356"/>
    </row>
    <row r="146">
      <c r="C146" s="356"/>
    </row>
    <row r="147">
      <c r="C147" s="356"/>
    </row>
    <row r="148">
      <c r="C148" s="356"/>
    </row>
    <row r="149">
      <c r="C149" s="356"/>
    </row>
    <row r="150">
      <c r="C150" s="356"/>
    </row>
    <row r="151">
      <c r="C151" s="356"/>
    </row>
    <row r="152">
      <c r="C152" s="356"/>
    </row>
    <row r="153">
      <c r="C153" s="356"/>
    </row>
    <row r="154">
      <c r="C154" s="356"/>
    </row>
    <row r="155">
      <c r="C155" s="356"/>
    </row>
    <row r="156">
      <c r="C156" s="356"/>
    </row>
    <row r="157">
      <c r="C157" s="356"/>
    </row>
    <row r="158">
      <c r="C158" s="356"/>
    </row>
    <row r="159">
      <c r="C159" s="356"/>
    </row>
    <row r="160">
      <c r="C160" s="356"/>
    </row>
    <row r="161">
      <c r="C161" s="356"/>
    </row>
    <row r="162">
      <c r="C162" s="356"/>
    </row>
    <row r="163">
      <c r="C163" s="356"/>
    </row>
    <row r="164">
      <c r="C164" s="356"/>
    </row>
    <row r="165">
      <c r="C165" s="356"/>
    </row>
    <row r="166">
      <c r="C166" s="356"/>
    </row>
    <row r="167">
      <c r="C167" s="356"/>
    </row>
    <row r="168">
      <c r="C168" s="356"/>
    </row>
    <row r="169">
      <c r="C169" s="356"/>
    </row>
    <row r="170">
      <c r="C170" s="356"/>
    </row>
    <row r="171">
      <c r="C171" s="356"/>
    </row>
    <row r="172">
      <c r="C172" s="356"/>
    </row>
    <row r="173">
      <c r="C173" s="356"/>
    </row>
    <row r="174">
      <c r="C174" s="356"/>
    </row>
    <row r="175">
      <c r="C175" s="356"/>
    </row>
    <row r="176">
      <c r="C176" s="356"/>
    </row>
    <row r="177">
      <c r="C177" s="356"/>
    </row>
    <row r="178">
      <c r="C178" s="356"/>
    </row>
    <row r="179">
      <c r="C179" s="356"/>
    </row>
    <row r="180">
      <c r="C180" s="356"/>
    </row>
    <row r="181">
      <c r="C181" s="356"/>
    </row>
    <row r="182">
      <c r="C182" s="356"/>
    </row>
    <row r="183">
      <c r="C183" s="356"/>
    </row>
    <row r="184">
      <c r="C184" s="356"/>
    </row>
    <row r="185">
      <c r="C185" s="356"/>
    </row>
    <row r="186">
      <c r="C186" s="356"/>
    </row>
    <row r="187">
      <c r="C187" s="356"/>
    </row>
    <row r="188">
      <c r="C188" s="356"/>
    </row>
    <row r="189">
      <c r="C189" s="356"/>
    </row>
    <row r="190">
      <c r="C190" s="356"/>
    </row>
    <row r="191">
      <c r="C191" s="356"/>
    </row>
    <row r="192">
      <c r="C192" s="356"/>
    </row>
    <row r="193">
      <c r="C193" s="356"/>
    </row>
    <row r="194">
      <c r="C194" s="356"/>
    </row>
    <row r="195">
      <c r="C195" s="356"/>
    </row>
    <row r="196">
      <c r="C196" s="356"/>
    </row>
    <row r="197">
      <c r="C197" s="356"/>
    </row>
    <row r="198">
      <c r="C198" s="356"/>
    </row>
    <row r="199">
      <c r="C199" s="356"/>
    </row>
    <row r="200">
      <c r="C200" s="356"/>
    </row>
    <row r="201">
      <c r="C201" s="356"/>
    </row>
    <row r="202">
      <c r="C202" s="356"/>
    </row>
    <row r="203">
      <c r="C203" s="356"/>
    </row>
    <row r="204">
      <c r="C204" s="356"/>
    </row>
    <row r="205">
      <c r="C205" s="356"/>
    </row>
    <row r="206">
      <c r="C206" s="356"/>
    </row>
    <row r="207">
      <c r="C207" s="356"/>
    </row>
    <row r="208">
      <c r="C208" s="356"/>
    </row>
    <row r="209">
      <c r="C209" s="356"/>
    </row>
    <row r="210">
      <c r="C210" s="356"/>
    </row>
    <row r="211">
      <c r="C211" s="356"/>
    </row>
    <row r="212">
      <c r="C212" s="356"/>
    </row>
    <row r="213">
      <c r="C213" s="356"/>
    </row>
    <row r="214">
      <c r="C214" s="356"/>
    </row>
    <row r="215">
      <c r="C215" s="356"/>
    </row>
    <row r="216">
      <c r="C216" s="356"/>
    </row>
    <row r="217">
      <c r="C217" s="356"/>
    </row>
    <row r="218">
      <c r="C218" s="356"/>
    </row>
    <row r="219">
      <c r="C219" s="356"/>
    </row>
    <row r="220">
      <c r="C220" s="356"/>
    </row>
    <row r="221">
      <c r="C221" s="356"/>
    </row>
    <row r="222">
      <c r="C222" s="356"/>
    </row>
    <row r="223">
      <c r="C223" s="356"/>
    </row>
    <row r="224">
      <c r="C224" s="356"/>
    </row>
    <row r="225">
      <c r="C225" s="356"/>
    </row>
    <row r="226">
      <c r="C226" s="356"/>
    </row>
    <row r="227">
      <c r="C227" s="356"/>
    </row>
    <row r="228">
      <c r="C228" s="356"/>
    </row>
    <row r="229">
      <c r="C229" s="356"/>
    </row>
    <row r="230">
      <c r="C230" s="356"/>
    </row>
    <row r="231">
      <c r="C231" s="356"/>
    </row>
    <row r="232">
      <c r="C232" s="356"/>
    </row>
    <row r="233">
      <c r="C233" s="356"/>
    </row>
    <row r="234">
      <c r="C234" s="356"/>
    </row>
    <row r="235">
      <c r="C235" s="356"/>
    </row>
    <row r="236">
      <c r="C236" s="356"/>
    </row>
    <row r="237">
      <c r="C237" s="356"/>
    </row>
    <row r="238">
      <c r="C238" s="356"/>
    </row>
    <row r="239">
      <c r="C239" s="356"/>
    </row>
    <row r="240">
      <c r="C240" s="356"/>
    </row>
    <row r="241">
      <c r="C241" s="356"/>
    </row>
    <row r="242">
      <c r="C242" s="356"/>
    </row>
    <row r="243">
      <c r="C243" s="356"/>
    </row>
    <row r="244">
      <c r="C244" s="356"/>
    </row>
    <row r="245">
      <c r="C245" s="356"/>
    </row>
    <row r="246">
      <c r="C246" s="356"/>
    </row>
    <row r="247">
      <c r="C247" s="356"/>
    </row>
    <row r="248">
      <c r="C248" s="356"/>
    </row>
    <row r="249">
      <c r="C249" s="356"/>
    </row>
    <row r="250">
      <c r="C250" s="356"/>
    </row>
    <row r="251">
      <c r="C251" s="356"/>
    </row>
    <row r="252">
      <c r="C252" s="356"/>
    </row>
    <row r="253">
      <c r="C253" s="356"/>
    </row>
    <row r="254">
      <c r="C254" s="356"/>
    </row>
    <row r="255">
      <c r="C255" s="356"/>
    </row>
    <row r="256">
      <c r="C256" s="356"/>
    </row>
    <row r="257">
      <c r="C257" s="356"/>
    </row>
    <row r="258">
      <c r="C258" s="356"/>
    </row>
    <row r="259">
      <c r="C259" s="356"/>
    </row>
    <row r="260">
      <c r="C260" s="356"/>
    </row>
    <row r="261">
      <c r="C261" s="356"/>
    </row>
    <row r="262">
      <c r="C262" s="356"/>
    </row>
    <row r="263">
      <c r="C263" s="356"/>
    </row>
    <row r="264">
      <c r="C264" s="356"/>
    </row>
    <row r="265">
      <c r="C265" s="356"/>
    </row>
    <row r="266">
      <c r="C266" s="356"/>
    </row>
    <row r="267">
      <c r="C267" s="356"/>
    </row>
    <row r="268">
      <c r="C268" s="356"/>
    </row>
    <row r="269">
      <c r="C269" s="356"/>
    </row>
    <row r="270">
      <c r="C270" s="356"/>
    </row>
    <row r="271">
      <c r="C271" s="356"/>
    </row>
    <row r="272">
      <c r="C272" s="356"/>
    </row>
    <row r="273">
      <c r="C273" s="356"/>
    </row>
    <row r="274">
      <c r="C274" s="356"/>
    </row>
    <row r="275">
      <c r="C275" s="356"/>
    </row>
    <row r="276">
      <c r="C276" s="356"/>
    </row>
    <row r="277">
      <c r="C277" s="356"/>
    </row>
    <row r="278">
      <c r="C278" s="356"/>
    </row>
    <row r="279">
      <c r="C279" s="356"/>
    </row>
    <row r="280">
      <c r="C280" s="356"/>
    </row>
    <row r="281">
      <c r="C281" s="356"/>
    </row>
    <row r="282">
      <c r="C282" s="356"/>
    </row>
    <row r="283">
      <c r="C283" s="356"/>
    </row>
    <row r="284">
      <c r="C284" s="356"/>
    </row>
    <row r="285">
      <c r="C285" s="356"/>
    </row>
    <row r="286">
      <c r="C286" s="356"/>
    </row>
    <row r="287">
      <c r="C287" s="356"/>
    </row>
    <row r="288">
      <c r="C288" s="356"/>
    </row>
    <row r="289">
      <c r="C289" s="356"/>
    </row>
    <row r="290">
      <c r="C290" s="356"/>
    </row>
    <row r="291">
      <c r="C291" s="356"/>
    </row>
    <row r="292">
      <c r="C292" s="356"/>
    </row>
    <row r="293">
      <c r="C293" s="356"/>
    </row>
    <row r="294">
      <c r="C294" s="356"/>
    </row>
    <row r="295">
      <c r="C295" s="356"/>
    </row>
    <row r="296">
      <c r="C296" s="356"/>
    </row>
    <row r="297">
      <c r="C297" s="356"/>
    </row>
    <row r="298">
      <c r="C298" s="356"/>
    </row>
    <row r="299">
      <c r="C299" s="356"/>
    </row>
    <row r="300">
      <c r="C300" s="356"/>
    </row>
    <row r="301">
      <c r="C301" s="356"/>
    </row>
    <row r="302">
      <c r="C302" s="356"/>
    </row>
    <row r="303">
      <c r="C303" s="356"/>
    </row>
    <row r="304">
      <c r="C304" s="356"/>
    </row>
    <row r="305">
      <c r="C305" s="356"/>
    </row>
    <row r="306">
      <c r="C306" s="356"/>
    </row>
    <row r="307">
      <c r="C307" s="356"/>
    </row>
    <row r="308">
      <c r="C308" s="356"/>
    </row>
    <row r="309">
      <c r="C309" s="356"/>
    </row>
    <row r="310">
      <c r="C310" s="356"/>
    </row>
    <row r="311">
      <c r="C311" s="356"/>
    </row>
    <row r="312">
      <c r="C312" s="356"/>
    </row>
    <row r="313">
      <c r="C313" s="356"/>
    </row>
    <row r="314">
      <c r="C314" s="356"/>
    </row>
    <row r="315">
      <c r="C315" s="356"/>
    </row>
    <row r="316">
      <c r="C316" s="356"/>
    </row>
    <row r="317">
      <c r="C317" s="356"/>
    </row>
    <row r="318">
      <c r="C318" s="356"/>
    </row>
    <row r="319">
      <c r="C319" s="356"/>
    </row>
    <row r="320">
      <c r="C320" s="356"/>
    </row>
    <row r="321">
      <c r="C321" s="356"/>
    </row>
    <row r="322">
      <c r="C322" s="356"/>
    </row>
    <row r="323">
      <c r="C323" s="356"/>
    </row>
    <row r="324">
      <c r="C324" s="356"/>
    </row>
    <row r="325">
      <c r="C325" s="356"/>
    </row>
    <row r="326">
      <c r="C326" s="356"/>
    </row>
    <row r="327">
      <c r="C327" s="356"/>
    </row>
    <row r="328">
      <c r="C328" s="356"/>
    </row>
    <row r="329">
      <c r="C329" s="356"/>
    </row>
    <row r="330">
      <c r="C330" s="356"/>
    </row>
    <row r="331">
      <c r="C331" s="356"/>
    </row>
    <row r="332">
      <c r="C332" s="356"/>
    </row>
    <row r="333">
      <c r="C333" s="356"/>
    </row>
    <row r="334">
      <c r="C334" s="356"/>
    </row>
    <row r="335">
      <c r="C335" s="356"/>
    </row>
    <row r="336">
      <c r="C336" s="356"/>
    </row>
    <row r="337">
      <c r="C337" s="356"/>
    </row>
    <row r="338">
      <c r="C338" s="356"/>
    </row>
    <row r="339">
      <c r="C339" s="356"/>
    </row>
    <row r="340">
      <c r="C340" s="356"/>
    </row>
    <row r="341">
      <c r="C341" s="356"/>
    </row>
    <row r="342">
      <c r="C342" s="356"/>
    </row>
    <row r="343">
      <c r="C343" s="356"/>
    </row>
    <row r="344">
      <c r="C344" s="356"/>
    </row>
    <row r="345">
      <c r="C345" s="356"/>
    </row>
    <row r="346">
      <c r="C346" s="356"/>
    </row>
    <row r="347">
      <c r="C347" s="356"/>
    </row>
    <row r="348">
      <c r="C348" s="356"/>
    </row>
    <row r="349">
      <c r="C349" s="356"/>
    </row>
    <row r="350">
      <c r="C350" s="356"/>
    </row>
    <row r="351">
      <c r="C351" s="356"/>
    </row>
    <row r="352">
      <c r="C352" s="356"/>
    </row>
    <row r="353">
      <c r="C353" s="356"/>
    </row>
    <row r="354">
      <c r="C354" s="356"/>
    </row>
    <row r="355">
      <c r="C355" s="356"/>
    </row>
    <row r="356">
      <c r="C356" s="356"/>
    </row>
    <row r="357">
      <c r="C357" s="356"/>
    </row>
    <row r="358">
      <c r="C358" s="356"/>
    </row>
    <row r="359">
      <c r="C359" s="356"/>
    </row>
    <row r="360">
      <c r="C360" s="356"/>
    </row>
    <row r="361">
      <c r="C361" s="356"/>
    </row>
    <row r="362">
      <c r="C362" s="356"/>
    </row>
    <row r="363">
      <c r="C363" s="356"/>
    </row>
    <row r="364">
      <c r="C364" s="356"/>
    </row>
    <row r="365">
      <c r="C365" s="356"/>
    </row>
    <row r="366">
      <c r="C366" s="356"/>
    </row>
    <row r="367">
      <c r="C367" s="356"/>
    </row>
    <row r="368">
      <c r="C368" s="356"/>
    </row>
    <row r="369">
      <c r="C369" s="356"/>
    </row>
    <row r="370">
      <c r="C370" s="356"/>
    </row>
    <row r="371">
      <c r="C371" s="356"/>
    </row>
    <row r="372">
      <c r="C372" s="356"/>
    </row>
    <row r="373">
      <c r="C373" s="356"/>
    </row>
    <row r="374">
      <c r="C374" s="356"/>
    </row>
    <row r="375">
      <c r="C375" s="356"/>
    </row>
    <row r="376">
      <c r="C376" s="356"/>
    </row>
    <row r="377">
      <c r="C377" s="356"/>
    </row>
    <row r="378">
      <c r="C378" s="356"/>
    </row>
    <row r="379">
      <c r="C379" s="356"/>
    </row>
    <row r="380">
      <c r="C380" s="356"/>
    </row>
    <row r="381">
      <c r="C381" s="356"/>
    </row>
    <row r="382">
      <c r="C382" s="356"/>
    </row>
    <row r="383">
      <c r="C383" s="356"/>
    </row>
    <row r="384">
      <c r="C384" s="356"/>
    </row>
    <row r="385">
      <c r="C385" s="356"/>
    </row>
    <row r="386">
      <c r="C386" s="356"/>
    </row>
    <row r="387">
      <c r="C387" s="356"/>
    </row>
    <row r="388">
      <c r="C388" s="356"/>
    </row>
    <row r="389">
      <c r="C389" s="356"/>
    </row>
    <row r="390">
      <c r="C390" s="356"/>
    </row>
    <row r="391">
      <c r="C391" s="356"/>
    </row>
    <row r="392">
      <c r="C392" s="356"/>
    </row>
    <row r="393">
      <c r="C393" s="356"/>
    </row>
    <row r="394">
      <c r="C394" s="356"/>
    </row>
    <row r="395">
      <c r="C395" s="356"/>
    </row>
    <row r="396">
      <c r="C396" s="356"/>
    </row>
    <row r="397">
      <c r="C397" s="356"/>
    </row>
    <row r="398">
      <c r="C398" s="356"/>
    </row>
    <row r="399">
      <c r="C399" s="356"/>
    </row>
    <row r="400">
      <c r="C400" s="356"/>
    </row>
    <row r="401">
      <c r="C401" s="356"/>
    </row>
    <row r="402">
      <c r="C402" s="356"/>
    </row>
    <row r="403">
      <c r="C403" s="356"/>
    </row>
    <row r="404">
      <c r="C404" s="356"/>
    </row>
    <row r="405">
      <c r="C405" s="356"/>
    </row>
    <row r="406">
      <c r="C406" s="356"/>
    </row>
    <row r="407">
      <c r="C407" s="356"/>
    </row>
    <row r="408">
      <c r="C408" s="356"/>
    </row>
    <row r="409">
      <c r="C409" s="356"/>
    </row>
    <row r="410">
      <c r="C410" s="356"/>
    </row>
    <row r="411">
      <c r="C411" s="356"/>
    </row>
    <row r="412">
      <c r="C412" s="356"/>
    </row>
    <row r="413">
      <c r="C413" s="356"/>
    </row>
    <row r="414">
      <c r="C414" s="356"/>
    </row>
    <row r="415">
      <c r="C415" s="356"/>
    </row>
    <row r="416">
      <c r="C416" s="356"/>
    </row>
    <row r="417">
      <c r="C417" s="356"/>
    </row>
    <row r="418">
      <c r="C418" s="356"/>
    </row>
    <row r="419">
      <c r="C419" s="356"/>
    </row>
    <row r="420">
      <c r="C420" s="356"/>
    </row>
    <row r="421">
      <c r="C421" s="356"/>
    </row>
    <row r="422">
      <c r="C422" s="356"/>
    </row>
    <row r="423">
      <c r="C423" s="356"/>
    </row>
    <row r="424">
      <c r="C424" s="356"/>
    </row>
    <row r="425">
      <c r="C425" s="356"/>
    </row>
    <row r="426">
      <c r="C426" s="356"/>
    </row>
    <row r="427">
      <c r="C427" s="356"/>
    </row>
    <row r="428">
      <c r="C428" s="356"/>
    </row>
    <row r="429">
      <c r="C429" s="356"/>
    </row>
    <row r="430">
      <c r="C430" s="356"/>
    </row>
    <row r="431">
      <c r="C431" s="356"/>
    </row>
    <row r="432">
      <c r="C432" s="356"/>
    </row>
    <row r="433">
      <c r="C433" s="356"/>
    </row>
    <row r="434">
      <c r="C434" s="356"/>
    </row>
    <row r="435">
      <c r="C435" s="356"/>
    </row>
    <row r="436">
      <c r="C436" s="356"/>
    </row>
    <row r="437">
      <c r="C437" s="356"/>
    </row>
    <row r="438">
      <c r="C438" s="356"/>
    </row>
    <row r="439">
      <c r="C439" s="356"/>
    </row>
    <row r="440">
      <c r="C440" s="356"/>
    </row>
    <row r="441">
      <c r="C441" s="356"/>
    </row>
    <row r="442">
      <c r="C442" s="356"/>
    </row>
    <row r="443">
      <c r="C443" s="356"/>
    </row>
    <row r="444">
      <c r="C444" s="356"/>
    </row>
    <row r="445">
      <c r="C445" s="356"/>
    </row>
    <row r="446">
      <c r="C446" s="356"/>
    </row>
    <row r="447">
      <c r="C447" s="356"/>
    </row>
    <row r="448">
      <c r="C448" s="356"/>
    </row>
    <row r="449">
      <c r="C449" s="356"/>
    </row>
    <row r="450">
      <c r="C450" s="356"/>
    </row>
    <row r="451">
      <c r="C451" s="356"/>
    </row>
    <row r="452">
      <c r="C452" s="356"/>
    </row>
    <row r="453">
      <c r="C453" s="356"/>
    </row>
    <row r="454">
      <c r="C454" s="356"/>
    </row>
    <row r="455">
      <c r="C455" s="356"/>
    </row>
    <row r="456">
      <c r="C456" s="356"/>
    </row>
    <row r="457">
      <c r="C457" s="356"/>
    </row>
    <row r="458">
      <c r="C458" s="356"/>
    </row>
    <row r="459">
      <c r="C459" s="356"/>
    </row>
    <row r="460">
      <c r="C460" s="356"/>
    </row>
    <row r="461">
      <c r="C461" s="356"/>
    </row>
    <row r="462">
      <c r="C462" s="356"/>
    </row>
    <row r="463">
      <c r="C463" s="356"/>
    </row>
    <row r="464">
      <c r="C464" s="356"/>
    </row>
    <row r="465">
      <c r="C465" s="356"/>
    </row>
    <row r="466">
      <c r="C466" s="356"/>
    </row>
    <row r="467">
      <c r="C467" s="356"/>
    </row>
    <row r="468">
      <c r="C468" s="356"/>
    </row>
    <row r="469">
      <c r="C469" s="356"/>
    </row>
    <row r="470">
      <c r="C470" s="356"/>
    </row>
    <row r="471">
      <c r="C471" s="356"/>
    </row>
    <row r="472">
      <c r="C472" s="356"/>
    </row>
    <row r="473">
      <c r="C473" s="356"/>
    </row>
    <row r="474">
      <c r="C474" s="356"/>
    </row>
    <row r="475">
      <c r="C475" s="356"/>
    </row>
    <row r="476">
      <c r="C476" s="356"/>
    </row>
    <row r="477">
      <c r="C477" s="356"/>
    </row>
    <row r="478">
      <c r="C478" s="356"/>
    </row>
    <row r="479">
      <c r="C479" s="356"/>
    </row>
    <row r="480">
      <c r="C480" s="356"/>
    </row>
    <row r="481">
      <c r="C481" s="356"/>
    </row>
    <row r="482">
      <c r="C482" s="356"/>
    </row>
    <row r="483">
      <c r="C483" s="356"/>
    </row>
    <row r="484">
      <c r="C484" s="356"/>
    </row>
    <row r="485">
      <c r="C485" s="356"/>
    </row>
    <row r="486">
      <c r="C486" s="356"/>
    </row>
    <row r="487">
      <c r="C487" s="356"/>
    </row>
    <row r="488">
      <c r="C488" s="356"/>
    </row>
    <row r="489">
      <c r="C489" s="356"/>
    </row>
    <row r="490">
      <c r="C490" s="356"/>
    </row>
    <row r="491">
      <c r="C491" s="356"/>
    </row>
    <row r="492">
      <c r="C492" s="356"/>
    </row>
    <row r="493">
      <c r="C493" s="356"/>
    </row>
    <row r="494">
      <c r="C494" s="356"/>
    </row>
    <row r="495">
      <c r="C495" s="356"/>
    </row>
    <row r="496">
      <c r="C496" s="356"/>
    </row>
    <row r="497">
      <c r="C497" s="356"/>
    </row>
    <row r="498">
      <c r="C498" s="356"/>
    </row>
    <row r="499">
      <c r="C499" s="356"/>
    </row>
    <row r="500">
      <c r="C500" s="356"/>
    </row>
    <row r="501">
      <c r="C501" s="356"/>
    </row>
    <row r="502">
      <c r="C502" s="356"/>
    </row>
    <row r="503">
      <c r="C503" s="356"/>
    </row>
    <row r="504">
      <c r="C504" s="356"/>
    </row>
    <row r="505">
      <c r="C505" s="356"/>
    </row>
    <row r="506">
      <c r="C506" s="356"/>
    </row>
    <row r="507">
      <c r="C507" s="356"/>
    </row>
    <row r="508">
      <c r="C508" s="356"/>
    </row>
    <row r="509">
      <c r="C509" s="356"/>
    </row>
    <row r="510">
      <c r="C510" s="356"/>
    </row>
    <row r="511">
      <c r="C511" s="356"/>
    </row>
    <row r="512">
      <c r="C512" s="356"/>
    </row>
    <row r="513">
      <c r="C513" s="356"/>
    </row>
    <row r="514">
      <c r="C514" s="356"/>
    </row>
    <row r="515">
      <c r="C515" s="356"/>
    </row>
    <row r="516">
      <c r="C516" s="356"/>
    </row>
    <row r="517">
      <c r="C517" s="356"/>
    </row>
    <row r="518">
      <c r="C518" s="356"/>
    </row>
    <row r="519">
      <c r="C519" s="356"/>
    </row>
    <row r="520">
      <c r="C520" s="356"/>
    </row>
    <row r="521">
      <c r="C521" s="356"/>
    </row>
    <row r="522">
      <c r="C522" s="356"/>
    </row>
    <row r="523">
      <c r="C523" s="356"/>
    </row>
    <row r="524">
      <c r="C524" s="356"/>
    </row>
    <row r="525">
      <c r="C525" s="356"/>
    </row>
    <row r="526">
      <c r="C526" s="356"/>
    </row>
    <row r="527">
      <c r="C527" s="356"/>
    </row>
    <row r="528">
      <c r="C528" s="356"/>
    </row>
    <row r="529">
      <c r="C529" s="356"/>
    </row>
    <row r="530">
      <c r="C530" s="356"/>
    </row>
    <row r="531">
      <c r="C531" s="356"/>
    </row>
    <row r="532">
      <c r="C532" s="356"/>
    </row>
    <row r="533">
      <c r="C533" s="356"/>
    </row>
    <row r="534">
      <c r="C534" s="356"/>
    </row>
    <row r="535">
      <c r="C535" s="356"/>
    </row>
    <row r="536">
      <c r="C536" s="356"/>
    </row>
    <row r="537">
      <c r="C537" s="356"/>
    </row>
    <row r="538">
      <c r="C538" s="356"/>
    </row>
    <row r="539">
      <c r="C539" s="356"/>
    </row>
    <row r="540">
      <c r="C540" s="356"/>
    </row>
    <row r="541">
      <c r="C541" s="356"/>
    </row>
    <row r="542">
      <c r="C542" s="356"/>
    </row>
    <row r="543">
      <c r="C543" s="356"/>
    </row>
    <row r="544">
      <c r="C544" s="356"/>
    </row>
    <row r="545">
      <c r="C545" s="356"/>
    </row>
    <row r="546">
      <c r="C546" s="356"/>
    </row>
    <row r="547">
      <c r="C547" s="356"/>
    </row>
    <row r="548">
      <c r="C548" s="356"/>
    </row>
    <row r="549">
      <c r="C549" s="356"/>
    </row>
    <row r="550">
      <c r="C550" s="356"/>
    </row>
    <row r="551">
      <c r="C551" s="356"/>
    </row>
    <row r="552">
      <c r="C552" s="356"/>
    </row>
    <row r="553">
      <c r="C553" s="356"/>
    </row>
    <row r="554">
      <c r="C554" s="356"/>
    </row>
    <row r="555">
      <c r="C555" s="356"/>
    </row>
    <row r="556">
      <c r="C556" s="356"/>
    </row>
    <row r="557">
      <c r="C557" s="356"/>
    </row>
    <row r="558">
      <c r="C558" s="356"/>
    </row>
    <row r="559">
      <c r="C559" s="356"/>
    </row>
    <row r="560">
      <c r="C560" s="356"/>
    </row>
    <row r="561">
      <c r="C561" s="356"/>
    </row>
    <row r="562">
      <c r="C562" s="356"/>
    </row>
    <row r="563">
      <c r="C563" s="356"/>
    </row>
    <row r="564">
      <c r="C564" s="356"/>
    </row>
    <row r="565">
      <c r="C565" s="356"/>
    </row>
    <row r="566">
      <c r="C566" s="356"/>
    </row>
    <row r="567">
      <c r="C567" s="356"/>
    </row>
    <row r="568">
      <c r="C568" s="356"/>
    </row>
    <row r="569">
      <c r="C569" s="356"/>
    </row>
    <row r="570">
      <c r="C570" s="356"/>
    </row>
    <row r="571">
      <c r="C571" s="356"/>
    </row>
    <row r="572">
      <c r="C572" s="356"/>
    </row>
    <row r="573">
      <c r="C573" s="356"/>
    </row>
    <row r="574">
      <c r="C574" s="356"/>
    </row>
    <row r="575">
      <c r="C575" s="356"/>
    </row>
    <row r="576">
      <c r="C576" s="356"/>
    </row>
    <row r="577">
      <c r="C577" s="356"/>
    </row>
    <row r="578">
      <c r="C578" s="356"/>
    </row>
    <row r="579">
      <c r="C579" s="356"/>
    </row>
    <row r="580">
      <c r="C580" s="356"/>
    </row>
    <row r="581">
      <c r="C581" s="356"/>
    </row>
    <row r="582">
      <c r="C582" s="356"/>
    </row>
    <row r="583">
      <c r="C583" s="356"/>
    </row>
    <row r="584">
      <c r="C584" s="356"/>
    </row>
    <row r="585">
      <c r="C585" s="356"/>
    </row>
    <row r="586">
      <c r="C586" s="356"/>
    </row>
    <row r="587">
      <c r="C587" s="356"/>
    </row>
    <row r="588">
      <c r="C588" s="356"/>
    </row>
    <row r="589">
      <c r="C589" s="356"/>
    </row>
    <row r="590">
      <c r="C590" s="356"/>
    </row>
    <row r="591">
      <c r="C591" s="356"/>
    </row>
    <row r="592">
      <c r="C592" s="356"/>
    </row>
    <row r="593">
      <c r="C593" s="356"/>
    </row>
    <row r="594">
      <c r="C594" s="356"/>
    </row>
    <row r="595">
      <c r="C595" s="356"/>
    </row>
    <row r="596">
      <c r="C596" s="356"/>
    </row>
    <row r="597">
      <c r="C597" s="356"/>
    </row>
    <row r="598">
      <c r="C598" s="356"/>
    </row>
    <row r="599">
      <c r="C599" s="356"/>
    </row>
    <row r="600">
      <c r="C600" s="356"/>
    </row>
    <row r="601">
      <c r="C601" s="356"/>
    </row>
    <row r="602">
      <c r="C602" s="356"/>
    </row>
    <row r="603">
      <c r="C603" s="356"/>
    </row>
    <row r="604">
      <c r="C604" s="356"/>
    </row>
    <row r="605">
      <c r="C605" s="356"/>
    </row>
    <row r="606">
      <c r="C606" s="356"/>
    </row>
    <row r="607">
      <c r="C607" s="356"/>
    </row>
    <row r="608">
      <c r="C608" s="356"/>
    </row>
    <row r="609">
      <c r="C609" s="356"/>
    </row>
    <row r="610">
      <c r="C610" s="356"/>
    </row>
    <row r="611">
      <c r="C611" s="356"/>
    </row>
    <row r="612">
      <c r="C612" s="356"/>
    </row>
    <row r="613">
      <c r="C613" s="356"/>
    </row>
    <row r="614">
      <c r="C614" s="356"/>
    </row>
    <row r="615">
      <c r="C615" s="356"/>
    </row>
    <row r="616">
      <c r="C616" s="356"/>
    </row>
    <row r="617">
      <c r="C617" s="356"/>
    </row>
    <row r="618">
      <c r="C618" s="356"/>
    </row>
    <row r="619">
      <c r="C619" s="356"/>
    </row>
    <row r="620">
      <c r="C620" s="356"/>
    </row>
    <row r="621">
      <c r="C621" s="356"/>
    </row>
    <row r="622">
      <c r="C622" s="356"/>
    </row>
    <row r="623">
      <c r="C623" s="356"/>
    </row>
    <row r="624">
      <c r="C624" s="356"/>
    </row>
    <row r="625">
      <c r="C625" s="356"/>
    </row>
    <row r="626">
      <c r="C626" s="356"/>
    </row>
    <row r="627">
      <c r="C627" s="356"/>
    </row>
    <row r="628">
      <c r="C628" s="356"/>
    </row>
    <row r="629">
      <c r="C629" s="356"/>
    </row>
    <row r="630">
      <c r="C630" s="356"/>
    </row>
    <row r="631">
      <c r="C631" s="356"/>
    </row>
    <row r="632">
      <c r="C632" s="356"/>
    </row>
    <row r="633">
      <c r="C633" s="356"/>
    </row>
    <row r="634">
      <c r="C634" s="356"/>
    </row>
    <row r="635">
      <c r="C635" s="356"/>
    </row>
    <row r="636">
      <c r="C636" s="356"/>
    </row>
    <row r="637">
      <c r="C637" s="356"/>
    </row>
    <row r="638">
      <c r="C638" s="356"/>
    </row>
    <row r="639">
      <c r="C639" s="356"/>
    </row>
    <row r="640">
      <c r="C640" s="356"/>
    </row>
    <row r="641">
      <c r="C641" s="356"/>
    </row>
    <row r="642">
      <c r="C642" s="356"/>
    </row>
    <row r="643">
      <c r="C643" s="356"/>
    </row>
    <row r="644">
      <c r="C644" s="356"/>
    </row>
    <row r="645">
      <c r="C645" s="356"/>
    </row>
    <row r="646">
      <c r="C646" s="356"/>
    </row>
    <row r="647">
      <c r="C647" s="356"/>
    </row>
    <row r="648">
      <c r="C648" s="356"/>
    </row>
    <row r="649">
      <c r="C649" s="356"/>
    </row>
    <row r="650">
      <c r="C650" s="356"/>
    </row>
    <row r="651">
      <c r="C651" s="356"/>
    </row>
    <row r="652">
      <c r="C652" s="356"/>
    </row>
    <row r="653">
      <c r="C653" s="356"/>
    </row>
    <row r="654">
      <c r="C654" s="356"/>
    </row>
    <row r="655">
      <c r="C655" s="356"/>
    </row>
    <row r="656">
      <c r="C656" s="356"/>
    </row>
    <row r="657">
      <c r="C657" s="356"/>
    </row>
    <row r="658">
      <c r="C658" s="356"/>
    </row>
    <row r="659">
      <c r="C659" s="356"/>
    </row>
    <row r="660">
      <c r="C660" s="356"/>
    </row>
    <row r="661">
      <c r="C661" s="356"/>
    </row>
    <row r="662">
      <c r="C662" s="356"/>
    </row>
    <row r="663">
      <c r="C663" s="356"/>
    </row>
    <row r="664">
      <c r="C664" s="356"/>
    </row>
    <row r="665">
      <c r="C665" s="356"/>
    </row>
    <row r="666">
      <c r="C666" s="356"/>
    </row>
    <row r="667">
      <c r="C667" s="356"/>
    </row>
    <row r="668">
      <c r="C668" s="356"/>
    </row>
    <row r="669">
      <c r="C669" s="356"/>
    </row>
    <row r="670">
      <c r="C670" s="356"/>
    </row>
    <row r="671">
      <c r="C671" s="356"/>
    </row>
    <row r="672">
      <c r="C672" s="356"/>
    </row>
    <row r="673">
      <c r="C673" s="356"/>
    </row>
    <row r="674">
      <c r="C674" s="356"/>
    </row>
    <row r="675">
      <c r="C675" s="356"/>
    </row>
    <row r="676">
      <c r="C676" s="356"/>
    </row>
    <row r="677">
      <c r="C677" s="356"/>
    </row>
    <row r="678">
      <c r="C678" s="356"/>
    </row>
    <row r="679">
      <c r="C679" s="356"/>
    </row>
    <row r="680">
      <c r="C680" s="356"/>
    </row>
    <row r="681">
      <c r="C681" s="356"/>
    </row>
    <row r="682">
      <c r="C682" s="356"/>
    </row>
    <row r="683">
      <c r="C683" s="356"/>
    </row>
    <row r="684">
      <c r="C684" s="356"/>
    </row>
    <row r="685">
      <c r="C685" s="356"/>
    </row>
    <row r="686">
      <c r="C686" s="356"/>
    </row>
    <row r="687">
      <c r="C687" s="356"/>
    </row>
    <row r="688">
      <c r="C688" s="356"/>
    </row>
    <row r="689">
      <c r="C689" s="356"/>
    </row>
    <row r="690">
      <c r="C690" s="356"/>
    </row>
    <row r="691">
      <c r="C691" s="356"/>
    </row>
    <row r="692">
      <c r="C692" s="356"/>
    </row>
    <row r="693">
      <c r="C693" s="356"/>
    </row>
    <row r="694">
      <c r="C694" s="356"/>
    </row>
    <row r="695">
      <c r="C695" s="356"/>
    </row>
    <row r="696">
      <c r="C696" s="356"/>
    </row>
    <row r="697">
      <c r="C697" s="356"/>
    </row>
    <row r="698">
      <c r="C698" s="356"/>
    </row>
    <row r="699">
      <c r="C699" s="356"/>
    </row>
    <row r="700">
      <c r="C700" s="356"/>
    </row>
    <row r="701">
      <c r="C701" s="356"/>
    </row>
    <row r="702">
      <c r="C702" s="356"/>
    </row>
    <row r="703">
      <c r="C703" s="356"/>
    </row>
    <row r="704">
      <c r="C704" s="356"/>
    </row>
    <row r="705">
      <c r="C705" s="356"/>
    </row>
    <row r="706">
      <c r="C706" s="356"/>
    </row>
    <row r="707">
      <c r="C707" s="356"/>
    </row>
    <row r="708">
      <c r="C708" s="356"/>
    </row>
    <row r="709">
      <c r="C709" s="356"/>
    </row>
    <row r="710">
      <c r="C710" s="356"/>
    </row>
    <row r="711">
      <c r="C711" s="356"/>
    </row>
    <row r="712">
      <c r="C712" s="356"/>
    </row>
    <row r="713">
      <c r="C713" s="356"/>
    </row>
    <row r="714">
      <c r="C714" s="356"/>
    </row>
    <row r="715">
      <c r="C715" s="356"/>
    </row>
    <row r="716">
      <c r="C716" s="356"/>
    </row>
    <row r="717">
      <c r="C717" s="356"/>
    </row>
    <row r="718">
      <c r="C718" s="356"/>
    </row>
    <row r="719">
      <c r="C719" s="356"/>
    </row>
    <row r="720">
      <c r="C720" s="356"/>
    </row>
    <row r="721">
      <c r="C721" s="356"/>
    </row>
    <row r="722">
      <c r="C722" s="356"/>
    </row>
    <row r="723">
      <c r="C723" s="356"/>
    </row>
    <row r="724">
      <c r="C724" s="356"/>
    </row>
    <row r="725">
      <c r="C725" s="356"/>
    </row>
    <row r="726">
      <c r="C726" s="356"/>
    </row>
    <row r="727">
      <c r="C727" s="356"/>
    </row>
    <row r="728">
      <c r="C728" s="356"/>
    </row>
    <row r="729">
      <c r="C729" s="356"/>
    </row>
    <row r="730">
      <c r="C730" s="356"/>
    </row>
    <row r="731">
      <c r="C731" s="356"/>
    </row>
    <row r="732">
      <c r="C732" s="356"/>
    </row>
    <row r="733">
      <c r="C733" s="356"/>
    </row>
    <row r="734">
      <c r="C734" s="356"/>
    </row>
    <row r="735">
      <c r="C735" s="356"/>
    </row>
    <row r="736">
      <c r="C736" s="356"/>
    </row>
    <row r="737">
      <c r="C737" s="356"/>
    </row>
    <row r="738">
      <c r="C738" s="356"/>
    </row>
    <row r="739">
      <c r="C739" s="356"/>
    </row>
    <row r="740">
      <c r="C740" s="356"/>
    </row>
    <row r="741">
      <c r="C741" s="356"/>
    </row>
    <row r="742">
      <c r="C742" s="356"/>
    </row>
    <row r="743">
      <c r="C743" s="356"/>
    </row>
    <row r="744">
      <c r="C744" s="356"/>
    </row>
    <row r="745">
      <c r="C745" s="356"/>
    </row>
    <row r="746">
      <c r="C746" s="356"/>
    </row>
    <row r="747">
      <c r="C747" s="356"/>
    </row>
    <row r="748">
      <c r="C748" s="356"/>
    </row>
    <row r="749">
      <c r="C749" s="356"/>
    </row>
    <row r="750">
      <c r="C750" s="356"/>
    </row>
    <row r="751">
      <c r="C751" s="356"/>
    </row>
    <row r="752">
      <c r="C752" s="356"/>
    </row>
    <row r="753">
      <c r="C753" s="356"/>
    </row>
    <row r="754">
      <c r="C754" s="356"/>
    </row>
    <row r="755">
      <c r="C755" s="356"/>
    </row>
    <row r="756">
      <c r="C756" s="356"/>
    </row>
    <row r="757">
      <c r="C757" s="356"/>
    </row>
    <row r="758">
      <c r="C758" s="356"/>
    </row>
    <row r="759">
      <c r="C759" s="356"/>
    </row>
    <row r="760">
      <c r="C760" s="356"/>
    </row>
    <row r="761">
      <c r="C761" s="356"/>
    </row>
    <row r="762">
      <c r="C762" s="356"/>
    </row>
    <row r="763">
      <c r="C763" s="356"/>
    </row>
    <row r="764">
      <c r="C764" s="356"/>
    </row>
    <row r="765">
      <c r="C765" s="356"/>
    </row>
    <row r="766">
      <c r="C766" s="356"/>
    </row>
    <row r="767">
      <c r="C767" s="356"/>
    </row>
    <row r="768">
      <c r="C768" s="356"/>
    </row>
    <row r="769">
      <c r="C769" s="356"/>
    </row>
    <row r="770">
      <c r="C770" s="356"/>
    </row>
    <row r="771">
      <c r="C771" s="356"/>
    </row>
    <row r="772">
      <c r="C772" s="356"/>
    </row>
    <row r="773">
      <c r="C773" s="356"/>
    </row>
    <row r="774">
      <c r="C774" s="356"/>
    </row>
    <row r="775">
      <c r="C775" s="356"/>
    </row>
    <row r="776">
      <c r="C776" s="356"/>
    </row>
    <row r="777">
      <c r="C777" s="356"/>
    </row>
    <row r="778">
      <c r="C778" s="356"/>
    </row>
    <row r="779">
      <c r="C779" s="356"/>
    </row>
    <row r="780">
      <c r="C780" s="356"/>
    </row>
    <row r="781">
      <c r="C781" s="356"/>
    </row>
    <row r="782">
      <c r="C782" s="356"/>
    </row>
    <row r="783">
      <c r="C783" s="356"/>
    </row>
    <row r="784">
      <c r="C784" s="356"/>
    </row>
    <row r="785">
      <c r="C785" s="356"/>
    </row>
    <row r="786">
      <c r="C786" s="356"/>
    </row>
    <row r="787">
      <c r="C787" s="356"/>
    </row>
    <row r="788">
      <c r="C788" s="356"/>
    </row>
    <row r="789">
      <c r="C789" s="356"/>
    </row>
    <row r="790">
      <c r="C790" s="356"/>
    </row>
    <row r="791">
      <c r="C791" s="356"/>
    </row>
    <row r="792">
      <c r="C792" s="356"/>
    </row>
    <row r="793">
      <c r="C793" s="356"/>
    </row>
    <row r="794">
      <c r="C794" s="356"/>
    </row>
    <row r="795">
      <c r="C795" s="356"/>
    </row>
    <row r="796">
      <c r="C796" s="356"/>
    </row>
    <row r="797">
      <c r="C797" s="356"/>
    </row>
    <row r="798">
      <c r="C798" s="356"/>
    </row>
    <row r="799">
      <c r="C799" s="356"/>
    </row>
    <row r="800">
      <c r="C800" s="356"/>
    </row>
    <row r="801">
      <c r="C801" s="356"/>
    </row>
    <row r="802">
      <c r="C802" s="356"/>
    </row>
    <row r="803">
      <c r="C803" s="356"/>
    </row>
    <row r="804">
      <c r="C804" s="356"/>
    </row>
    <row r="805">
      <c r="C805" s="356"/>
    </row>
    <row r="806">
      <c r="C806" s="356"/>
    </row>
    <row r="807">
      <c r="C807" s="356"/>
    </row>
    <row r="808">
      <c r="C808" s="356"/>
    </row>
    <row r="809">
      <c r="C809" s="356"/>
    </row>
    <row r="810">
      <c r="C810" s="356"/>
    </row>
    <row r="811">
      <c r="C811" s="356"/>
    </row>
    <row r="812">
      <c r="C812" s="356"/>
    </row>
    <row r="813">
      <c r="C813" s="356"/>
    </row>
    <row r="814">
      <c r="C814" s="356"/>
    </row>
    <row r="815">
      <c r="C815" s="356"/>
    </row>
    <row r="816">
      <c r="C816" s="356"/>
    </row>
    <row r="817">
      <c r="C817" s="356"/>
    </row>
    <row r="818">
      <c r="C818" s="356"/>
    </row>
    <row r="819">
      <c r="C819" s="356"/>
    </row>
    <row r="820">
      <c r="C820" s="356"/>
    </row>
    <row r="821">
      <c r="C821" s="356"/>
    </row>
    <row r="822">
      <c r="C822" s="356"/>
    </row>
    <row r="823">
      <c r="C823" s="356"/>
    </row>
    <row r="824">
      <c r="C824" s="356"/>
    </row>
    <row r="825">
      <c r="C825" s="356"/>
    </row>
    <row r="826">
      <c r="C826" s="356"/>
    </row>
    <row r="827">
      <c r="C827" s="356"/>
    </row>
    <row r="828">
      <c r="C828" s="356"/>
    </row>
    <row r="829">
      <c r="C829" s="356"/>
    </row>
    <row r="830">
      <c r="C830" s="356"/>
    </row>
    <row r="831">
      <c r="C831" s="356"/>
    </row>
    <row r="832">
      <c r="C832" s="356"/>
    </row>
    <row r="833">
      <c r="C833" s="356"/>
    </row>
    <row r="834">
      <c r="C834" s="356"/>
    </row>
    <row r="835">
      <c r="C835" s="356"/>
    </row>
    <row r="836">
      <c r="C836" s="356"/>
    </row>
    <row r="837">
      <c r="C837" s="356"/>
    </row>
    <row r="838">
      <c r="C838" s="356"/>
    </row>
    <row r="839">
      <c r="C839" s="356"/>
    </row>
    <row r="840">
      <c r="C840" s="356"/>
    </row>
    <row r="841">
      <c r="C841" s="356"/>
    </row>
    <row r="842">
      <c r="C842" s="356"/>
    </row>
    <row r="843">
      <c r="C843" s="356"/>
    </row>
    <row r="844">
      <c r="C844" s="356"/>
    </row>
    <row r="845">
      <c r="C845" s="356"/>
    </row>
    <row r="846">
      <c r="C846" s="356"/>
    </row>
    <row r="847">
      <c r="C847" s="356"/>
    </row>
    <row r="848">
      <c r="C848" s="356"/>
    </row>
    <row r="849">
      <c r="C849" s="356"/>
    </row>
    <row r="850">
      <c r="C850" s="356"/>
    </row>
    <row r="851">
      <c r="C851" s="356"/>
    </row>
    <row r="852">
      <c r="C852" s="356"/>
    </row>
    <row r="853">
      <c r="C853" s="356"/>
    </row>
    <row r="854">
      <c r="C854" s="356"/>
    </row>
    <row r="855">
      <c r="C855" s="356"/>
    </row>
    <row r="856">
      <c r="C856" s="356"/>
    </row>
    <row r="857">
      <c r="C857" s="356"/>
    </row>
    <row r="858">
      <c r="C858" s="356"/>
    </row>
    <row r="859">
      <c r="C859" s="356"/>
    </row>
    <row r="860">
      <c r="C860" s="356"/>
    </row>
    <row r="861">
      <c r="C861" s="356"/>
    </row>
    <row r="862">
      <c r="C862" s="356"/>
    </row>
    <row r="863">
      <c r="C863" s="356"/>
    </row>
    <row r="864">
      <c r="C864" s="356"/>
    </row>
    <row r="865">
      <c r="C865" s="356"/>
    </row>
    <row r="866">
      <c r="C866" s="356"/>
    </row>
    <row r="867">
      <c r="C867" s="356"/>
    </row>
    <row r="868">
      <c r="C868" s="356"/>
    </row>
    <row r="869">
      <c r="C869" s="356"/>
    </row>
    <row r="870">
      <c r="C870" s="356"/>
    </row>
    <row r="871">
      <c r="C871" s="356"/>
    </row>
    <row r="872">
      <c r="C872" s="356"/>
    </row>
    <row r="873">
      <c r="C873" s="356"/>
    </row>
    <row r="874">
      <c r="C874" s="356"/>
    </row>
    <row r="875">
      <c r="C875" s="356"/>
    </row>
    <row r="876">
      <c r="C876" s="356"/>
    </row>
    <row r="877">
      <c r="C877" s="356"/>
    </row>
    <row r="878">
      <c r="C878" s="356"/>
    </row>
    <row r="879">
      <c r="C879" s="356"/>
    </row>
    <row r="880">
      <c r="C880" s="356"/>
    </row>
    <row r="881">
      <c r="C881" s="356"/>
    </row>
    <row r="882">
      <c r="C882" s="356"/>
    </row>
    <row r="883">
      <c r="C883" s="356"/>
    </row>
    <row r="884">
      <c r="C884" s="356"/>
    </row>
    <row r="885">
      <c r="C885" s="356"/>
    </row>
    <row r="886">
      <c r="C886" s="356"/>
    </row>
    <row r="887">
      <c r="C887" s="356"/>
    </row>
    <row r="888">
      <c r="C888" s="356"/>
    </row>
    <row r="889">
      <c r="C889" s="356"/>
    </row>
    <row r="890">
      <c r="C890" s="356"/>
    </row>
    <row r="891">
      <c r="C891" s="356"/>
    </row>
    <row r="892">
      <c r="C892" s="356"/>
    </row>
    <row r="893">
      <c r="C893" s="356"/>
    </row>
    <row r="894">
      <c r="C894" s="356"/>
    </row>
    <row r="895">
      <c r="C895" s="356"/>
    </row>
    <row r="896">
      <c r="C896" s="356"/>
    </row>
    <row r="897">
      <c r="C897" s="356"/>
    </row>
    <row r="898">
      <c r="C898" s="356"/>
    </row>
    <row r="899">
      <c r="C899" s="356"/>
    </row>
    <row r="900">
      <c r="C900" s="356"/>
    </row>
    <row r="901">
      <c r="C901" s="356"/>
    </row>
    <row r="902">
      <c r="C902" s="356"/>
    </row>
    <row r="903">
      <c r="C903" s="356"/>
    </row>
    <row r="904">
      <c r="C904" s="356"/>
    </row>
    <row r="905">
      <c r="C905" s="356"/>
    </row>
    <row r="906">
      <c r="C906" s="356"/>
    </row>
    <row r="907">
      <c r="C907" s="356"/>
    </row>
    <row r="908">
      <c r="C908" s="356"/>
    </row>
    <row r="909">
      <c r="C909" s="356"/>
    </row>
    <row r="910">
      <c r="C910" s="356"/>
    </row>
    <row r="911">
      <c r="C911" s="356"/>
    </row>
    <row r="912">
      <c r="C912" s="356"/>
    </row>
    <row r="913">
      <c r="C913" s="356"/>
    </row>
    <row r="914">
      <c r="C914" s="356"/>
    </row>
    <row r="915">
      <c r="C915" s="356"/>
    </row>
    <row r="916">
      <c r="C916" s="356"/>
    </row>
    <row r="917">
      <c r="C917" s="356"/>
    </row>
    <row r="918">
      <c r="C918" s="356"/>
    </row>
    <row r="919">
      <c r="C919" s="356"/>
    </row>
    <row r="920">
      <c r="C920" s="356"/>
    </row>
    <row r="921">
      <c r="C921" s="356"/>
    </row>
    <row r="922">
      <c r="C922" s="356"/>
    </row>
    <row r="923">
      <c r="C923" s="356"/>
    </row>
    <row r="924">
      <c r="C924" s="356"/>
    </row>
    <row r="925">
      <c r="C925" s="356"/>
    </row>
    <row r="926">
      <c r="C926" s="356"/>
    </row>
    <row r="927">
      <c r="C927" s="356"/>
    </row>
    <row r="928">
      <c r="C928" s="356"/>
    </row>
    <row r="929">
      <c r="C929" s="356"/>
    </row>
    <row r="930">
      <c r="C930" s="356"/>
    </row>
    <row r="931">
      <c r="C931" s="356"/>
    </row>
    <row r="932">
      <c r="C932" s="356"/>
    </row>
    <row r="933">
      <c r="C933" s="356"/>
    </row>
    <row r="934">
      <c r="C934" s="356"/>
    </row>
    <row r="935">
      <c r="C935" s="356"/>
    </row>
    <row r="936">
      <c r="C936" s="356"/>
    </row>
    <row r="937">
      <c r="C937" s="356"/>
    </row>
    <row r="938">
      <c r="C938" s="356"/>
    </row>
    <row r="939">
      <c r="C939" s="356"/>
    </row>
    <row r="940">
      <c r="C940" s="356"/>
    </row>
    <row r="941">
      <c r="C941" s="356"/>
    </row>
    <row r="942">
      <c r="C942" s="356"/>
    </row>
    <row r="943">
      <c r="C943" s="356"/>
    </row>
    <row r="944">
      <c r="C944" s="356"/>
    </row>
    <row r="945">
      <c r="C945" s="356"/>
    </row>
    <row r="946">
      <c r="C946" s="356"/>
    </row>
    <row r="947">
      <c r="C947" s="356"/>
    </row>
    <row r="948">
      <c r="C948" s="356"/>
    </row>
    <row r="949">
      <c r="C949" s="356"/>
    </row>
    <row r="950">
      <c r="C950" s="356"/>
    </row>
    <row r="951">
      <c r="C951" s="356"/>
    </row>
    <row r="952">
      <c r="C952" s="356"/>
    </row>
    <row r="953">
      <c r="C953" s="356"/>
    </row>
    <row r="954">
      <c r="C954" s="356"/>
    </row>
    <row r="955">
      <c r="C955" s="356"/>
    </row>
    <row r="956">
      <c r="C956" s="356"/>
    </row>
    <row r="957">
      <c r="C957" s="356"/>
    </row>
    <row r="958">
      <c r="C958" s="356"/>
    </row>
    <row r="959">
      <c r="C959" s="356"/>
    </row>
    <row r="960">
      <c r="C960" s="356"/>
    </row>
    <row r="961">
      <c r="C961" s="356"/>
    </row>
    <row r="962">
      <c r="C962" s="356"/>
    </row>
    <row r="963">
      <c r="C963" s="356"/>
    </row>
    <row r="964">
      <c r="C964" s="356"/>
    </row>
    <row r="965">
      <c r="C965" s="356"/>
    </row>
    <row r="966">
      <c r="C966" s="356"/>
    </row>
    <row r="967">
      <c r="C967" s="356"/>
    </row>
    <row r="968">
      <c r="C968" s="356"/>
    </row>
    <row r="969">
      <c r="C969" s="356"/>
    </row>
    <row r="970">
      <c r="C970" s="356"/>
    </row>
    <row r="971">
      <c r="C971" s="356"/>
    </row>
    <row r="972">
      <c r="C972" s="356"/>
    </row>
    <row r="973">
      <c r="C973" s="356"/>
    </row>
    <row r="974">
      <c r="C974" s="356"/>
    </row>
    <row r="975">
      <c r="C975" s="356"/>
    </row>
    <row r="976">
      <c r="C976" s="356"/>
    </row>
    <row r="977">
      <c r="C977" s="356"/>
    </row>
    <row r="978">
      <c r="C978" s="356"/>
    </row>
    <row r="979">
      <c r="C979" s="356"/>
    </row>
    <row r="980">
      <c r="C980" s="356"/>
    </row>
    <row r="981">
      <c r="C981" s="356"/>
    </row>
    <row r="982">
      <c r="C982" s="356"/>
    </row>
    <row r="983">
      <c r="C983" s="356"/>
    </row>
    <row r="984">
      <c r="C984" s="356"/>
    </row>
    <row r="985">
      <c r="C985" s="356"/>
    </row>
    <row r="986">
      <c r="C986" s="356"/>
    </row>
    <row r="987">
      <c r="C987" s="356"/>
    </row>
    <row r="988">
      <c r="C988" s="356"/>
    </row>
    <row r="989">
      <c r="C989" s="356"/>
    </row>
    <row r="990">
      <c r="C990" s="356"/>
    </row>
    <row r="991">
      <c r="C991" s="356"/>
    </row>
    <row r="992">
      <c r="C992" s="356"/>
    </row>
    <row r="993">
      <c r="C993" s="356"/>
    </row>
    <row r="994">
      <c r="C994" s="356"/>
    </row>
    <row r="995">
      <c r="C995" s="356"/>
    </row>
    <row r="996">
      <c r="C996" s="356"/>
    </row>
    <row r="997">
      <c r="C997" s="356"/>
    </row>
    <row r="998">
      <c r="C998" s="356"/>
    </row>
    <row r="999">
      <c r="C999" s="356"/>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hidden="1" min="1" max="1"/>
    <col customWidth="1" min="4" max="4" width="27.14"/>
    <col customWidth="1" min="5" max="5" width="23.29"/>
    <col customWidth="1" min="6" max="6" width="28.86"/>
    <col customWidth="1" min="7" max="7" width="15.71"/>
    <col customWidth="1" min="12" max="12" width="39.71"/>
    <col customWidth="1" min="18" max="18" width="37.29"/>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c r="A2" s="2">
        <v>41730.0</v>
      </c>
      <c r="B2" s="3" t="s">
        <v>20</v>
      </c>
      <c r="C2" s="3" t="s">
        <v>21</v>
      </c>
      <c r="D2" s="3" t="s">
        <v>22</v>
      </c>
      <c r="E2" s="3" t="s">
        <v>23</v>
      </c>
      <c r="F2" s="4">
        <v>2.76E8</v>
      </c>
      <c r="G2" s="3">
        <v>65.0</v>
      </c>
      <c r="H2" s="3"/>
      <c r="I2" s="3" t="s">
        <v>24</v>
      </c>
      <c r="J2" s="5" t="str">
        <f t="shared" ref="J2:J36" si="1">FLOOR((DATE(2014,12,31)-K2)/365,1)</f>
        <v>34</v>
      </c>
      <c r="K2" s="2">
        <v>29352.0</v>
      </c>
      <c r="L2" s="3" t="s">
        <v>25</v>
      </c>
      <c r="M2" s="3"/>
      <c r="N2" s="3" t="s">
        <v>26</v>
      </c>
      <c r="O2" s="3" t="s">
        <v>27</v>
      </c>
      <c r="P2" s="3" t="s">
        <v>28</v>
      </c>
      <c r="Q2" s="3" t="s">
        <v>29</v>
      </c>
      <c r="R2" s="3" t="s">
        <v>30</v>
      </c>
      <c r="S2" s="3" t="s">
        <v>31</v>
      </c>
      <c r="T2" s="3" t="s">
        <v>32</v>
      </c>
      <c r="U2" s="6"/>
      <c r="V2" s="6"/>
      <c r="W2" s="6"/>
      <c r="X2" s="6"/>
      <c r="Y2" s="6"/>
      <c r="Z2" s="6"/>
      <c r="AA2" s="6"/>
      <c r="AB2" s="6"/>
      <c r="AC2" s="6"/>
      <c r="AD2" s="6"/>
      <c r="AE2" s="6"/>
      <c r="AF2" s="6"/>
      <c r="AG2" s="6"/>
      <c r="AH2" s="6"/>
    </row>
    <row r="3">
      <c r="A3" s="2">
        <v>41730.0</v>
      </c>
      <c r="B3" s="3" t="s">
        <v>33</v>
      </c>
      <c r="C3" s="3" t="s">
        <v>34</v>
      </c>
      <c r="D3" s="3" t="s">
        <v>22</v>
      </c>
      <c r="E3" s="3" t="s">
        <v>23</v>
      </c>
      <c r="F3" s="4">
        <v>2.76E8</v>
      </c>
      <c r="G3" s="3">
        <v>65.0</v>
      </c>
      <c r="H3" s="3"/>
      <c r="I3" s="3" t="s">
        <v>24</v>
      </c>
      <c r="J3" s="5" t="str">
        <f t="shared" si="1"/>
        <v>6</v>
      </c>
      <c r="K3" s="2">
        <v>39483.0</v>
      </c>
      <c r="L3" s="3" t="s">
        <v>35</v>
      </c>
      <c r="M3" s="3">
        <v>53.0</v>
      </c>
      <c r="N3" s="3" t="s">
        <v>26</v>
      </c>
      <c r="O3" s="3" t="s">
        <v>27</v>
      </c>
      <c r="P3" s="3" t="s">
        <v>28</v>
      </c>
      <c r="Q3" s="3" t="s">
        <v>29</v>
      </c>
      <c r="R3" s="3" t="s">
        <v>30</v>
      </c>
      <c r="S3" s="3" t="s">
        <v>31</v>
      </c>
      <c r="T3" s="3" t="s">
        <v>32</v>
      </c>
      <c r="U3" s="6"/>
      <c r="V3" s="6"/>
      <c r="W3" s="6"/>
      <c r="X3" s="6"/>
      <c r="Y3" s="6"/>
      <c r="Z3" s="6"/>
      <c r="AA3" s="6"/>
      <c r="AB3" s="6"/>
      <c r="AC3" s="6"/>
      <c r="AD3" s="6"/>
      <c r="AE3" s="6"/>
      <c r="AF3" s="6"/>
      <c r="AG3" s="6"/>
      <c r="AH3" s="6"/>
    </row>
    <row r="4">
      <c r="A4" s="7">
        <v>41735.0</v>
      </c>
      <c r="B4" s="1" t="s">
        <v>36</v>
      </c>
      <c r="C4" s="1" t="s">
        <v>37</v>
      </c>
      <c r="D4" s="1" t="s">
        <v>38</v>
      </c>
      <c r="E4" s="1" t="s">
        <v>23</v>
      </c>
      <c r="F4" s="8">
        <v>2.78E8</v>
      </c>
      <c r="G4" s="1">
        <v>65.0</v>
      </c>
      <c r="H4" s="1"/>
      <c r="I4" s="1" t="s">
        <v>39</v>
      </c>
      <c r="J4" s="9" t="str">
        <f t="shared" si="1"/>
        <v>7</v>
      </c>
      <c r="K4" s="7">
        <v>39263.0</v>
      </c>
      <c r="L4" s="1" t="s">
        <v>25</v>
      </c>
      <c r="M4" s="1"/>
      <c r="N4" s="1" t="s">
        <v>40</v>
      </c>
      <c r="O4" s="1" t="s">
        <v>41</v>
      </c>
      <c r="P4" s="1" t="s">
        <v>42</v>
      </c>
      <c r="Q4" s="1" t="s">
        <v>43</v>
      </c>
      <c r="R4" s="1" t="s">
        <v>44</v>
      </c>
      <c r="S4" s="1" t="s">
        <v>45</v>
      </c>
      <c r="T4" s="1">
        <v>4.08306551E9</v>
      </c>
    </row>
    <row r="5">
      <c r="A5" s="7">
        <v>41736.0</v>
      </c>
      <c r="B5" s="1" t="s">
        <v>46</v>
      </c>
      <c r="C5" s="1" t="s">
        <v>47</v>
      </c>
      <c r="D5" s="1" t="s">
        <v>48</v>
      </c>
      <c r="E5" s="1" t="s">
        <v>23</v>
      </c>
      <c r="F5" s="8">
        <v>2.79E8</v>
      </c>
      <c r="G5" s="1">
        <v>65.0</v>
      </c>
      <c r="H5" s="1"/>
      <c r="I5" s="1" t="s">
        <v>24</v>
      </c>
      <c r="J5" s="9" t="str">
        <f t="shared" si="1"/>
        <v>8</v>
      </c>
      <c r="K5" s="7">
        <v>38911.0</v>
      </c>
      <c r="L5" s="1" t="s">
        <v>25</v>
      </c>
      <c r="M5" s="1"/>
      <c r="N5" s="1" t="s">
        <v>49</v>
      </c>
      <c r="O5" s="1" t="s">
        <v>50</v>
      </c>
      <c r="P5" s="1" t="s">
        <v>51</v>
      </c>
      <c r="Q5" s="1" t="s">
        <v>52</v>
      </c>
      <c r="R5" s="1" t="s">
        <v>53</v>
      </c>
      <c r="S5" s="1" t="s">
        <v>54</v>
      </c>
      <c r="T5" s="1">
        <v>6.502185036E9</v>
      </c>
    </row>
    <row r="6">
      <c r="A6" s="2">
        <v>41736.0</v>
      </c>
      <c r="B6" s="3" t="s">
        <v>55</v>
      </c>
      <c r="C6" s="3" t="s">
        <v>56</v>
      </c>
      <c r="D6" s="3" t="s">
        <v>57</v>
      </c>
      <c r="E6" s="3" t="s">
        <v>23</v>
      </c>
      <c r="F6" s="4">
        <v>2.79E8</v>
      </c>
      <c r="G6" s="3">
        <v>65.0</v>
      </c>
      <c r="H6" s="3"/>
      <c r="I6" s="3" t="s">
        <v>24</v>
      </c>
      <c r="J6" s="5" t="str">
        <f t="shared" si="1"/>
        <v>11</v>
      </c>
      <c r="K6" s="2">
        <v>37722.0</v>
      </c>
      <c r="L6" s="3" t="s">
        <v>25</v>
      </c>
      <c r="M6" s="3"/>
      <c r="N6" s="3" t="s">
        <v>49</v>
      </c>
      <c r="O6" s="3" t="s">
        <v>58</v>
      </c>
      <c r="P6" s="3" t="s">
        <v>59</v>
      </c>
      <c r="Q6" s="3" t="s">
        <v>43</v>
      </c>
      <c r="R6" s="3" t="s">
        <v>44</v>
      </c>
      <c r="S6" s="3" t="s">
        <v>60</v>
      </c>
      <c r="T6" s="3" t="s">
        <v>61</v>
      </c>
      <c r="U6" s="6"/>
      <c r="V6" s="6"/>
      <c r="W6" s="6"/>
      <c r="X6" s="6"/>
      <c r="Y6" s="6"/>
      <c r="Z6" s="6"/>
      <c r="AA6" s="6"/>
      <c r="AB6" s="6"/>
      <c r="AC6" s="6"/>
      <c r="AD6" s="6"/>
      <c r="AE6" s="6"/>
      <c r="AF6" s="6"/>
      <c r="AG6" s="6"/>
      <c r="AH6" s="6"/>
    </row>
    <row r="7">
      <c r="A7" s="7">
        <v>41738.0</v>
      </c>
      <c r="B7" s="1" t="s">
        <v>62</v>
      </c>
      <c r="C7" s="1" t="s">
        <v>63</v>
      </c>
      <c r="D7" s="1" t="s">
        <v>64</v>
      </c>
      <c r="E7" s="1" t="s">
        <v>23</v>
      </c>
      <c r="F7" s="8">
        <v>2.8E8</v>
      </c>
      <c r="G7" s="1">
        <v>65.0</v>
      </c>
      <c r="H7" s="1"/>
      <c r="I7" s="1" t="s">
        <v>39</v>
      </c>
      <c r="J7" s="9" t="str">
        <f t="shared" si="1"/>
        <v>10</v>
      </c>
      <c r="K7" s="7">
        <v>38275.0</v>
      </c>
      <c r="L7" s="1" t="s">
        <v>25</v>
      </c>
      <c r="M7" s="1"/>
      <c r="N7" s="1" t="s">
        <v>65</v>
      </c>
      <c r="O7" s="1" t="s">
        <v>41</v>
      </c>
      <c r="P7" s="1" t="s">
        <v>66</v>
      </c>
      <c r="Q7" s="1" t="s">
        <v>43</v>
      </c>
      <c r="R7" s="1" t="s">
        <v>44</v>
      </c>
      <c r="S7" s="1" t="s">
        <v>67</v>
      </c>
      <c r="T7" s="1" t="s">
        <v>68</v>
      </c>
    </row>
    <row r="8">
      <c r="A8" s="7">
        <v>41738.0</v>
      </c>
      <c r="B8" s="1" t="s">
        <v>69</v>
      </c>
      <c r="C8" s="1" t="s">
        <v>70</v>
      </c>
      <c r="D8" s="1" t="s">
        <v>71</v>
      </c>
      <c r="E8" s="1" t="s">
        <v>23</v>
      </c>
      <c r="F8" s="8">
        <v>2.8E8</v>
      </c>
      <c r="G8" s="1">
        <v>65.0</v>
      </c>
      <c r="H8" s="1"/>
      <c r="I8" s="1" t="s">
        <v>39</v>
      </c>
      <c r="J8" s="9" t="str">
        <f t="shared" si="1"/>
        <v>7</v>
      </c>
      <c r="K8" s="7">
        <v>39373.0</v>
      </c>
      <c r="L8" s="1" t="s">
        <v>25</v>
      </c>
      <c r="M8" s="1"/>
      <c r="N8" s="1" t="s">
        <v>72</v>
      </c>
      <c r="O8" s="1" t="s">
        <v>58</v>
      </c>
      <c r="P8" s="1" t="s">
        <v>59</v>
      </c>
      <c r="Q8" s="1" t="s">
        <v>73</v>
      </c>
      <c r="R8" s="1" t="s">
        <v>44</v>
      </c>
      <c r="S8" s="1" t="s">
        <v>74</v>
      </c>
      <c r="T8" s="1">
        <v>5.103644822E9</v>
      </c>
    </row>
    <row r="9">
      <c r="A9" s="7">
        <v>41740.0</v>
      </c>
      <c r="B9" s="1" t="s">
        <v>75</v>
      </c>
      <c r="C9" s="1" t="s">
        <v>76</v>
      </c>
      <c r="D9" s="1" t="s">
        <v>77</v>
      </c>
      <c r="E9" s="1" t="s">
        <v>23</v>
      </c>
      <c r="F9" s="8">
        <v>2.81E8</v>
      </c>
      <c r="G9" s="1">
        <v>65.0</v>
      </c>
      <c r="H9" s="1"/>
      <c r="I9" s="1" t="s">
        <v>24</v>
      </c>
      <c r="J9" s="9" t="str">
        <f t="shared" si="1"/>
        <v>11</v>
      </c>
      <c r="K9" s="7">
        <v>37792.0</v>
      </c>
      <c r="L9" s="1" t="s">
        <v>25</v>
      </c>
      <c r="M9" s="1"/>
      <c r="N9" s="1" t="s">
        <v>78</v>
      </c>
      <c r="O9" s="1" t="s">
        <v>79</v>
      </c>
      <c r="P9" s="1" t="s">
        <v>80</v>
      </c>
      <c r="Q9" s="1" t="s">
        <v>81</v>
      </c>
      <c r="R9" s="1" t="s">
        <v>82</v>
      </c>
      <c r="S9" s="1" t="s">
        <v>83</v>
      </c>
      <c r="T9" s="1" t="s">
        <v>84</v>
      </c>
    </row>
    <row r="10">
      <c r="A10" s="7">
        <v>41744.0</v>
      </c>
      <c r="B10" s="1" t="s">
        <v>85</v>
      </c>
      <c r="C10" s="1" t="s">
        <v>86</v>
      </c>
      <c r="D10" s="1" t="s">
        <v>87</v>
      </c>
      <c r="E10" s="1" t="s">
        <v>23</v>
      </c>
      <c r="F10" s="8">
        <v>2.83E8</v>
      </c>
      <c r="G10" s="1">
        <v>65.0</v>
      </c>
      <c r="H10" s="1"/>
      <c r="I10" s="1" t="s">
        <v>24</v>
      </c>
      <c r="J10" s="9" t="str">
        <f t="shared" si="1"/>
        <v>12</v>
      </c>
      <c r="K10" s="7">
        <v>37431.0</v>
      </c>
      <c r="L10" s="1" t="s">
        <v>25</v>
      </c>
      <c r="M10" s="1"/>
      <c r="N10" s="1" t="s">
        <v>49</v>
      </c>
      <c r="O10" s="1" t="s">
        <v>88</v>
      </c>
      <c r="P10" s="1" t="s">
        <v>89</v>
      </c>
      <c r="Q10" s="1" t="s">
        <v>90</v>
      </c>
      <c r="R10" s="1" t="s">
        <v>91</v>
      </c>
      <c r="S10" s="1" t="s">
        <v>92</v>
      </c>
      <c r="T10" s="1" t="s">
        <v>93</v>
      </c>
    </row>
    <row r="11">
      <c r="A11" s="2">
        <v>41749.0</v>
      </c>
      <c r="B11" s="3" t="s">
        <v>94</v>
      </c>
      <c r="C11" s="3" t="s">
        <v>95</v>
      </c>
      <c r="D11" s="3" t="s">
        <v>96</v>
      </c>
      <c r="E11" s="3" t="s">
        <v>23</v>
      </c>
      <c r="F11" s="4">
        <v>2.84E8</v>
      </c>
      <c r="G11" s="3">
        <v>65.0</v>
      </c>
      <c r="H11" s="3"/>
      <c r="I11" s="3" t="s">
        <v>39</v>
      </c>
      <c r="J11" s="5" t="str">
        <f t="shared" si="1"/>
        <v>9</v>
      </c>
      <c r="K11" s="2">
        <v>38503.0</v>
      </c>
      <c r="L11" s="3" t="s">
        <v>35</v>
      </c>
      <c r="M11" s="3">
        <v>67.0</v>
      </c>
      <c r="N11" s="3" t="s">
        <v>97</v>
      </c>
      <c r="O11" s="3" t="s">
        <v>98</v>
      </c>
      <c r="P11" s="3" t="s">
        <v>99</v>
      </c>
      <c r="Q11" s="3" t="s">
        <v>100</v>
      </c>
      <c r="R11" s="3" t="s">
        <v>101</v>
      </c>
      <c r="S11" s="3" t="s">
        <v>102</v>
      </c>
      <c r="T11" s="3" t="s">
        <v>103</v>
      </c>
      <c r="U11" s="6"/>
      <c r="V11" s="6"/>
      <c r="W11" s="6"/>
      <c r="X11" s="6"/>
      <c r="Y11" s="6"/>
      <c r="Z11" s="6"/>
      <c r="AA11" s="6"/>
      <c r="AB11" s="6"/>
      <c r="AC11" s="6"/>
      <c r="AD11" s="6"/>
      <c r="AE11" s="6"/>
      <c r="AF11" s="6"/>
      <c r="AG11" s="6"/>
      <c r="AH11" s="6"/>
    </row>
    <row r="12">
      <c r="A12" s="2">
        <v>41749.0</v>
      </c>
      <c r="B12" s="3" t="s">
        <v>94</v>
      </c>
      <c r="C12" s="3" t="s">
        <v>104</v>
      </c>
      <c r="D12" s="3" t="s">
        <v>96</v>
      </c>
      <c r="E12" s="3" t="s">
        <v>23</v>
      </c>
      <c r="F12" s="4">
        <v>2.84E8</v>
      </c>
      <c r="G12" s="3">
        <v>65.0</v>
      </c>
      <c r="H12" s="3"/>
      <c r="I12" s="3" t="s">
        <v>24</v>
      </c>
      <c r="J12" s="5" t="str">
        <f t="shared" si="1"/>
        <v>7</v>
      </c>
      <c r="K12" s="2">
        <v>39290.0</v>
      </c>
      <c r="L12" s="3" t="s">
        <v>35</v>
      </c>
      <c r="M12" s="3">
        <v>52.0</v>
      </c>
      <c r="N12" s="3" t="s">
        <v>78</v>
      </c>
      <c r="O12" s="3" t="s">
        <v>98</v>
      </c>
      <c r="P12" s="3" t="s">
        <v>99</v>
      </c>
      <c r="Q12" s="3" t="s">
        <v>100</v>
      </c>
      <c r="R12" s="3" t="s">
        <v>101</v>
      </c>
      <c r="S12" s="3" t="s">
        <v>102</v>
      </c>
      <c r="T12" s="3" t="s">
        <v>103</v>
      </c>
      <c r="U12" s="6"/>
      <c r="V12" s="6"/>
      <c r="W12" s="6"/>
      <c r="X12" s="6"/>
      <c r="Y12" s="6"/>
      <c r="Z12" s="6"/>
      <c r="AA12" s="6"/>
      <c r="AB12" s="6"/>
      <c r="AC12" s="6"/>
      <c r="AD12" s="6"/>
      <c r="AE12" s="6"/>
      <c r="AF12" s="6"/>
      <c r="AG12" s="6"/>
      <c r="AH12" s="6"/>
    </row>
    <row r="13">
      <c r="A13" s="7">
        <v>41751.0</v>
      </c>
      <c r="B13" s="1" t="s">
        <v>105</v>
      </c>
      <c r="C13" s="1" t="s">
        <v>106</v>
      </c>
      <c r="D13" s="1" t="s">
        <v>107</v>
      </c>
      <c r="E13" s="1" t="s">
        <v>23</v>
      </c>
      <c r="F13" s="8">
        <v>2.85E8</v>
      </c>
      <c r="G13" s="1">
        <v>65.0</v>
      </c>
      <c r="H13" s="1"/>
      <c r="I13" s="1" t="s">
        <v>24</v>
      </c>
      <c r="J13" s="9" t="str">
        <f t="shared" si="1"/>
        <v>9</v>
      </c>
      <c r="K13" s="7">
        <v>38569.0</v>
      </c>
      <c r="L13" s="1" t="s">
        <v>25</v>
      </c>
      <c r="M13" s="1"/>
      <c r="N13" s="1" t="s">
        <v>49</v>
      </c>
      <c r="O13" s="1" t="s">
        <v>108</v>
      </c>
      <c r="P13" s="1" t="s">
        <v>109</v>
      </c>
      <c r="Q13" s="1" t="s">
        <v>81</v>
      </c>
      <c r="R13" s="1" t="s">
        <v>82</v>
      </c>
      <c r="S13" s="1" t="s">
        <v>110</v>
      </c>
      <c r="T13" s="1" t="s">
        <v>111</v>
      </c>
    </row>
    <row r="14">
      <c r="A14" s="7">
        <v>41753.0</v>
      </c>
      <c r="B14" s="1" t="s">
        <v>112</v>
      </c>
      <c r="C14" s="1" t="s">
        <v>113</v>
      </c>
      <c r="D14" s="1" t="s">
        <v>114</v>
      </c>
      <c r="E14" s="1" t="s">
        <v>23</v>
      </c>
      <c r="F14" s="8">
        <v>2.86E8</v>
      </c>
      <c r="G14" s="1">
        <v>65.0</v>
      </c>
      <c r="H14" s="1"/>
      <c r="I14" s="1" t="s">
        <v>24</v>
      </c>
      <c r="J14" s="9" t="str">
        <f t="shared" si="1"/>
        <v>41</v>
      </c>
      <c r="K14" s="7">
        <v>26953.0</v>
      </c>
      <c r="L14" s="1" t="s">
        <v>25</v>
      </c>
      <c r="M14" s="1"/>
      <c r="N14" s="1" t="s">
        <v>115</v>
      </c>
      <c r="O14" s="1" t="s">
        <v>116</v>
      </c>
      <c r="P14" s="1" t="s">
        <v>117</v>
      </c>
      <c r="Q14" s="1" t="s">
        <v>118</v>
      </c>
      <c r="R14" s="1" t="s">
        <v>119</v>
      </c>
      <c r="S14" s="1" t="s">
        <v>120</v>
      </c>
      <c r="T14" s="1">
        <v>4.084398453E9</v>
      </c>
    </row>
    <row r="15">
      <c r="A15" s="7">
        <v>41753.0</v>
      </c>
      <c r="B15" s="1" t="s">
        <v>112</v>
      </c>
      <c r="C15" s="1" t="s">
        <v>121</v>
      </c>
      <c r="D15" s="1" t="s">
        <v>114</v>
      </c>
      <c r="E15" s="1" t="s">
        <v>23</v>
      </c>
      <c r="F15" s="8">
        <v>2.86E8</v>
      </c>
      <c r="G15" s="1">
        <v>65.0</v>
      </c>
      <c r="H15" s="1"/>
      <c r="I15" s="1" t="s">
        <v>24</v>
      </c>
      <c r="J15" s="9" t="str">
        <f t="shared" si="1"/>
        <v>11</v>
      </c>
      <c r="K15" s="7">
        <v>37661.0</v>
      </c>
      <c r="L15" s="1" t="s">
        <v>25</v>
      </c>
      <c r="M15" s="1"/>
      <c r="N15" s="1" t="s">
        <v>115</v>
      </c>
      <c r="O15" s="1" t="s">
        <v>116</v>
      </c>
      <c r="P15" s="1" t="s">
        <v>117</v>
      </c>
      <c r="Q15" s="1" t="s">
        <v>118</v>
      </c>
      <c r="R15" s="1" t="s">
        <v>119</v>
      </c>
      <c r="S15" s="1" t="s">
        <v>120</v>
      </c>
      <c r="T15" s="1">
        <v>4.084398453E9</v>
      </c>
    </row>
    <row r="16">
      <c r="A16" s="7">
        <v>41754.0</v>
      </c>
      <c r="B16" s="1" t="s">
        <v>122</v>
      </c>
      <c r="C16" s="1" t="s">
        <v>123</v>
      </c>
      <c r="D16" s="1" t="s">
        <v>124</v>
      </c>
      <c r="E16" s="1" t="s">
        <v>23</v>
      </c>
      <c r="F16" s="8">
        <v>2.87E8</v>
      </c>
      <c r="G16" s="1">
        <v>65.0</v>
      </c>
      <c r="H16" s="1"/>
      <c r="I16" s="1" t="s">
        <v>24</v>
      </c>
      <c r="J16" s="9" t="str">
        <f t="shared" si="1"/>
        <v>10</v>
      </c>
      <c r="K16" s="7">
        <v>38218.0</v>
      </c>
      <c r="L16" s="1" t="s">
        <v>25</v>
      </c>
      <c r="M16" s="1"/>
      <c r="N16" s="1" t="s">
        <v>115</v>
      </c>
      <c r="O16" s="1" t="s">
        <v>108</v>
      </c>
      <c r="P16" s="1" t="s">
        <v>80</v>
      </c>
      <c r="Q16" s="1" t="s">
        <v>125</v>
      </c>
      <c r="R16" s="1" t="s">
        <v>126</v>
      </c>
      <c r="S16" s="1" t="s">
        <v>127</v>
      </c>
      <c r="T16" s="1">
        <v>4.083728492E9</v>
      </c>
    </row>
    <row r="17">
      <c r="A17" s="7">
        <v>41756.0</v>
      </c>
      <c r="B17" s="1" t="s">
        <v>128</v>
      </c>
      <c r="C17" s="1" t="s">
        <v>129</v>
      </c>
      <c r="D17" s="1" t="s">
        <v>130</v>
      </c>
      <c r="E17" s="1" t="s">
        <v>23</v>
      </c>
      <c r="F17" s="8">
        <v>2.87E8</v>
      </c>
      <c r="G17" s="1">
        <v>65.0</v>
      </c>
      <c r="H17" s="1"/>
      <c r="I17" s="1" t="s">
        <v>24</v>
      </c>
      <c r="J17" s="9" t="str">
        <f t="shared" si="1"/>
        <v>16</v>
      </c>
      <c r="K17" s="7">
        <v>35996.0</v>
      </c>
      <c r="L17" s="1" t="s">
        <v>25</v>
      </c>
      <c r="M17" s="1"/>
      <c r="N17" s="1" t="s">
        <v>131</v>
      </c>
      <c r="O17" s="1" t="s">
        <v>132</v>
      </c>
      <c r="P17" s="1" t="s">
        <v>133</v>
      </c>
      <c r="Q17" s="1" t="s">
        <v>134</v>
      </c>
      <c r="R17" s="1" t="s">
        <v>135</v>
      </c>
      <c r="S17" s="1" t="s">
        <v>136</v>
      </c>
      <c r="T17" s="1" t="s">
        <v>137</v>
      </c>
    </row>
    <row r="18">
      <c r="A18" s="2">
        <v>41757.0</v>
      </c>
      <c r="B18" s="3" t="s">
        <v>138</v>
      </c>
      <c r="C18" s="3" t="s">
        <v>139</v>
      </c>
      <c r="D18" s="3" t="s">
        <v>140</v>
      </c>
      <c r="E18" s="3" t="s">
        <v>23</v>
      </c>
      <c r="F18" s="4">
        <v>2.88E8</v>
      </c>
      <c r="G18" s="3">
        <v>65.0</v>
      </c>
      <c r="H18" s="3"/>
      <c r="I18" s="3" t="s">
        <v>24</v>
      </c>
      <c r="J18" s="5" t="str">
        <f t="shared" si="1"/>
        <v>16</v>
      </c>
      <c r="K18" s="2">
        <v>35986.0</v>
      </c>
      <c r="L18" s="3" t="s">
        <v>35</v>
      </c>
      <c r="M18" s="3">
        <v>143.0</v>
      </c>
      <c r="N18" s="3" t="s">
        <v>141</v>
      </c>
      <c r="O18" s="3" t="s">
        <v>142</v>
      </c>
      <c r="P18" s="3" t="s">
        <v>143</v>
      </c>
      <c r="Q18" s="3" t="s">
        <v>144</v>
      </c>
      <c r="R18" s="3" t="s">
        <v>145</v>
      </c>
      <c r="S18" s="3" t="s">
        <v>146</v>
      </c>
      <c r="T18" s="3">
        <v>5.41301144E9</v>
      </c>
      <c r="U18" s="6"/>
      <c r="V18" s="6"/>
      <c r="W18" s="6"/>
      <c r="X18" s="6"/>
      <c r="Y18" s="6"/>
      <c r="Z18" s="6"/>
      <c r="AA18" s="6"/>
      <c r="AB18" s="6"/>
      <c r="AC18" s="6"/>
      <c r="AD18" s="6"/>
      <c r="AE18" s="6"/>
      <c r="AF18" s="6"/>
      <c r="AG18" s="6"/>
      <c r="AH18" s="6"/>
    </row>
    <row r="19">
      <c r="A19" s="7">
        <v>41758.0</v>
      </c>
      <c r="B19" s="1" t="s">
        <v>147</v>
      </c>
      <c r="C19" s="1" t="s">
        <v>148</v>
      </c>
      <c r="D19" s="1" t="s">
        <v>149</v>
      </c>
      <c r="E19" s="1" t="s">
        <v>23</v>
      </c>
      <c r="F19" s="8">
        <v>2.88E8</v>
      </c>
      <c r="G19" s="1">
        <v>65.0</v>
      </c>
      <c r="H19" s="1"/>
      <c r="I19" s="1" t="s">
        <v>24</v>
      </c>
      <c r="J19" s="9" t="str">
        <f t="shared" si="1"/>
        <v>10</v>
      </c>
      <c r="K19" s="7">
        <v>38016.0</v>
      </c>
      <c r="L19" s="1" t="s">
        <v>25</v>
      </c>
      <c r="M19" s="1"/>
      <c r="N19" s="1" t="s">
        <v>150</v>
      </c>
      <c r="O19" s="1" t="s">
        <v>151</v>
      </c>
      <c r="P19" s="1" t="s">
        <v>152</v>
      </c>
      <c r="Q19" s="1" t="s">
        <v>153</v>
      </c>
      <c r="R19" s="1" t="s">
        <v>154</v>
      </c>
      <c r="S19" s="1" t="s">
        <v>147</v>
      </c>
      <c r="T19" s="1" t="s">
        <v>155</v>
      </c>
    </row>
    <row r="20">
      <c r="A20" s="7">
        <v>41758.0</v>
      </c>
      <c r="B20" s="1" t="s">
        <v>156</v>
      </c>
      <c r="C20" s="1" t="s">
        <v>157</v>
      </c>
      <c r="D20" s="1" t="s">
        <v>158</v>
      </c>
      <c r="E20" s="1" t="s">
        <v>23</v>
      </c>
      <c r="F20" s="8">
        <v>2.89E8</v>
      </c>
      <c r="G20" s="1">
        <v>65.0</v>
      </c>
      <c r="H20" s="1"/>
      <c r="I20" s="1" t="s">
        <v>24</v>
      </c>
      <c r="J20" s="9" t="str">
        <f t="shared" si="1"/>
        <v>16</v>
      </c>
      <c r="K20" s="7">
        <v>36044.0</v>
      </c>
      <c r="L20" s="1" t="s">
        <v>25</v>
      </c>
      <c r="M20" s="1"/>
      <c r="N20" s="1" t="s">
        <v>159</v>
      </c>
      <c r="O20" s="1" t="s">
        <v>160</v>
      </c>
      <c r="P20" s="1" t="s">
        <v>80</v>
      </c>
      <c r="Q20" s="1" t="s">
        <v>81</v>
      </c>
      <c r="R20" s="1" t="s">
        <v>161</v>
      </c>
      <c r="S20" s="1" t="s">
        <v>79</v>
      </c>
      <c r="T20" s="1" t="s">
        <v>162</v>
      </c>
    </row>
    <row r="21">
      <c r="A21" s="7">
        <v>41758.0</v>
      </c>
      <c r="B21" s="1" t="s">
        <v>156</v>
      </c>
      <c r="C21" s="1" t="s">
        <v>163</v>
      </c>
      <c r="D21" s="1" t="s">
        <v>164</v>
      </c>
      <c r="E21" s="1" t="s">
        <v>23</v>
      </c>
      <c r="F21" s="8">
        <v>2.89E8</v>
      </c>
      <c r="G21" s="1">
        <v>65.0</v>
      </c>
      <c r="H21" s="1"/>
      <c r="I21" s="1" t="s">
        <v>39</v>
      </c>
      <c r="J21" s="9" t="str">
        <f t="shared" si="1"/>
        <v>13</v>
      </c>
      <c r="K21" s="7">
        <v>37100.0</v>
      </c>
      <c r="L21" s="1" t="s">
        <v>25</v>
      </c>
      <c r="M21" s="1"/>
      <c r="N21" s="1" t="s">
        <v>165</v>
      </c>
      <c r="O21" s="1" t="s">
        <v>160</v>
      </c>
      <c r="P21" s="1" t="s">
        <v>80</v>
      </c>
      <c r="Q21" s="1" t="s">
        <v>81</v>
      </c>
      <c r="R21" s="1" t="s">
        <v>161</v>
      </c>
      <c r="S21" s="1" t="s">
        <v>79</v>
      </c>
      <c r="T21" s="1" t="s">
        <v>162</v>
      </c>
    </row>
    <row r="22">
      <c r="A22" s="2">
        <v>41759.0</v>
      </c>
      <c r="B22" s="3" t="s">
        <v>166</v>
      </c>
      <c r="C22" s="3" t="s">
        <v>167</v>
      </c>
      <c r="D22" s="3" t="s">
        <v>168</v>
      </c>
      <c r="E22" s="3" t="s">
        <v>23</v>
      </c>
      <c r="F22" s="4">
        <v>2.89E8</v>
      </c>
      <c r="G22" s="3">
        <v>65.0</v>
      </c>
      <c r="H22" s="3"/>
      <c r="I22" s="3" t="s">
        <v>39</v>
      </c>
      <c r="J22" s="5" t="str">
        <f t="shared" si="1"/>
        <v>9</v>
      </c>
      <c r="K22" s="2">
        <v>38708.0</v>
      </c>
      <c r="L22" s="3" t="s">
        <v>35</v>
      </c>
      <c r="M22" s="3">
        <v>65.0</v>
      </c>
      <c r="N22" s="3" t="s">
        <v>169</v>
      </c>
      <c r="O22" s="3" t="s">
        <v>170</v>
      </c>
      <c r="P22" s="3" t="s">
        <v>143</v>
      </c>
      <c r="Q22" s="3" t="s">
        <v>144</v>
      </c>
      <c r="R22" s="3" t="s">
        <v>171</v>
      </c>
      <c r="S22" s="3" t="s">
        <v>172</v>
      </c>
      <c r="T22" s="3">
        <v>5.418901518E9</v>
      </c>
      <c r="U22" s="6"/>
      <c r="V22" s="6"/>
      <c r="W22" s="6"/>
      <c r="X22" s="6"/>
      <c r="Y22" s="6"/>
      <c r="Z22" s="6"/>
      <c r="AA22" s="6"/>
      <c r="AB22" s="6"/>
      <c r="AC22" s="6"/>
      <c r="AD22" s="6"/>
      <c r="AE22" s="6"/>
      <c r="AF22" s="6"/>
      <c r="AG22" s="6"/>
      <c r="AH22" s="6"/>
    </row>
    <row r="23">
      <c r="A23" s="7">
        <v>41759.0</v>
      </c>
      <c r="B23" s="1" t="s">
        <v>173</v>
      </c>
      <c r="C23" s="1" t="s">
        <v>174</v>
      </c>
      <c r="D23" s="1" t="s">
        <v>175</v>
      </c>
      <c r="E23" s="1" t="s">
        <v>23</v>
      </c>
      <c r="F23" s="8">
        <v>2.89E8</v>
      </c>
      <c r="G23" s="1">
        <v>65.0</v>
      </c>
      <c r="H23" s="1"/>
      <c r="I23" s="1" t="s">
        <v>39</v>
      </c>
      <c r="J23" s="9" t="str">
        <f t="shared" si="1"/>
        <v>17</v>
      </c>
      <c r="K23" s="7">
        <v>35511.0</v>
      </c>
      <c r="L23" s="1" t="s">
        <v>25</v>
      </c>
      <c r="M23" s="1"/>
      <c r="N23" s="1" t="s">
        <v>176</v>
      </c>
      <c r="O23" s="1" t="s">
        <v>177</v>
      </c>
      <c r="P23" s="1" t="s">
        <v>178</v>
      </c>
      <c r="Q23" s="1" t="s">
        <v>179</v>
      </c>
      <c r="R23" s="1" t="s">
        <v>135</v>
      </c>
      <c r="S23" s="1" t="s">
        <v>180</v>
      </c>
      <c r="T23" s="1" t="s">
        <v>181</v>
      </c>
    </row>
    <row r="24">
      <c r="A24" s="2">
        <v>41760.0</v>
      </c>
      <c r="B24" s="3" t="s">
        <v>182</v>
      </c>
      <c r="C24" s="3" t="s">
        <v>183</v>
      </c>
      <c r="D24" s="3" t="s">
        <v>184</v>
      </c>
      <c r="E24" s="3" t="s">
        <v>23</v>
      </c>
      <c r="F24" s="4">
        <v>2.89E8</v>
      </c>
      <c r="G24" s="3">
        <v>65.0</v>
      </c>
      <c r="H24" s="3"/>
      <c r="I24" s="3" t="s">
        <v>39</v>
      </c>
      <c r="J24" s="5" t="str">
        <f t="shared" si="1"/>
        <v>7</v>
      </c>
      <c r="K24" s="2">
        <v>39177.0</v>
      </c>
      <c r="L24" s="3" t="s">
        <v>35</v>
      </c>
      <c r="M24" s="3">
        <v>50.0</v>
      </c>
      <c r="N24" s="3" t="s">
        <v>78</v>
      </c>
      <c r="O24" s="3" t="s">
        <v>116</v>
      </c>
      <c r="P24" s="3" t="s">
        <v>185</v>
      </c>
      <c r="Q24" s="3" t="s">
        <v>186</v>
      </c>
      <c r="R24" s="3" t="s">
        <v>187</v>
      </c>
      <c r="S24" s="3" t="s">
        <v>188</v>
      </c>
      <c r="T24" s="3">
        <v>6.502431269E9</v>
      </c>
      <c r="U24" s="6"/>
      <c r="V24" s="6"/>
      <c r="W24" s="6"/>
      <c r="X24" s="6"/>
      <c r="Y24" s="6"/>
      <c r="Z24" s="6"/>
      <c r="AA24" s="6"/>
      <c r="AB24" s="6"/>
      <c r="AC24" s="6"/>
      <c r="AD24" s="6"/>
      <c r="AE24" s="6"/>
      <c r="AF24" s="6"/>
      <c r="AG24" s="6"/>
      <c r="AH24" s="6"/>
    </row>
    <row r="25" ht="14.25" customHeight="1">
      <c r="A25" s="2">
        <v>41760.0</v>
      </c>
      <c r="B25" s="3" t="s">
        <v>189</v>
      </c>
      <c r="C25" s="3" t="s">
        <v>190</v>
      </c>
      <c r="D25" s="3" t="s">
        <v>191</v>
      </c>
      <c r="E25" s="3" t="s">
        <v>23</v>
      </c>
      <c r="F25" s="4">
        <v>2.89E8</v>
      </c>
      <c r="G25" s="3">
        <v>65.0</v>
      </c>
      <c r="H25" s="3"/>
      <c r="I25" s="3" t="s">
        <v>39</v>
      </c>
      <c r="J25" s="5" t="str">
        <f t="shared" si="1"/>
        <v>12</v>
      </c>
      <c r="K25" s="2">
        <v>37504.0</v>
      </c>
      <c r="L25" s="3" t="s">
        <v>35</v>
      </c>
      <c r="M25" s="3">
        <v>94.0</v>
      </c>
      <c r="N25" s="3" t="s">
        <v>192</v>
      </c>
      <c r="O25" s="3" t="s">
        <v>193</v>
      </c>
      <c r="P25" s="3" t="s">
        <v>194</v>
      </c>
      <c r="Q25" s="3" t="s">
        <v>195</v>
      </c>
      <c r="R25" s="3">
        <v>94531.0</v>
      </c>
      <c r="S25" s="3" t="s">
        <v>196</v>
      </c>
      <c r="T25" s="3">
        <v>4.087687543E9</v>
      </c>
      <c r="U25" s="6"/>
      <c r="V25" s="6"/>
      <c r="W25" s="6"/>
      <c r="X25" s="6"/>
      <c r="Y25" s="6"/>
      <c r="Z25" s="6"/>
      <c r="AA25" s="6"/>
      <c r="AB25" s="6"/>
      <c r="AC25" s="6"/>
      <c r="AD25" s="6"/>
      <c r="AE25" s="6"/>
      <c r="AF25" s="6"/>
      <c r="AG25" s="6"/>
      <c r="AH25" s="6"/>
    </row>
    <row r="26">
      <c r="A26" s="2">
        <v>41760.0</v>
      </c>
      <c r="B26" s="3" t="s">
        <v>197</v>
      </c>
      <c r="C26" s="3" t="s">
        <v>198</v>
      </c>
      <c r="D26" s="3" t="s">
        <v>191</v>
      </c>
      <c r="E26" s="3" t="s">
        <v>23</v>
      </c>
      <c r="F26" s="4">
        <v>2.89E8</v>
      </c>
      <c r="G26" s="3">
        <v>65.0</v>
      </c>
      <c r="H26" s="3"/>
      <c r="I26" s="3" t="s">
        <v>24</v>
      </c>
      <c r="J26" s="5" t="str">
        <f t="shared" si="1"/>
        <v>10</v>
      </c>
      <c r="K26" s="2">
        <v>38199.0</v>
      </c>
      <c r="L26" s="3" t="s">
        <v>35</v>
      </c>
      <c r="M26" s="3">
        <v>87.0</v>
      </c>
      <c r="N26" s="3" t="s">
        <v>199</v>
      </c>
      <c r="O26" s="3" t="s">
        <v>193</v>
      </c>
      <c r="P26" s="3" t="s">
        <v>194</v>
      </c>
      <c r="Q26" s="3" t="s">
        <v>195</v>
      </c>
      <c r="R26" s="3">
        <v>94531.0</v>
      </c>
      <c r="S26" s="3" t="s">
        <v>196</v>
      </c>
      <c r="T26" s="3">
        <v>4.087687543E9</v>
      </c>
      <c r="U26" s="6"/>
      <c r="V26" s="6"/>
      <c r="W26" s="6"/>
      <c r="X26" s="6"/>
      <c r="Y26" s="6"/>
      <c r="Z26" s="6"/>
      <c r="AA26" s="6"/>
      <c r="AB26" s="6"/>
      <c r="AC26" s="6"/>
      <c r="AD26" s="6"/>
      <c r="AE26" s="6"/>
      <c r="AF26" s="6"/>
      <c r="AG26" s="6"/>
      <c r="AH26" s="6"/>
    </row>
    <row r="27">
      <c r="A27" s="2">
        <v>41760.0</v>
      </c>
      <c r="B27" s="3" t="s">
        <v>200</v>
      </c>
      <c r="C27" s="3" t="s">
        <v>63</v>
      </c>
      <c r="D27" s="3" t="s">
        <v>201</v>
      </c>
      <c r="E27" s="3" t="s">
        <v>23</v>
      </c>
      <c r="F27" s="4">
        <v>2.89E8</v>
      </c>
      <c r="G27" s="3">
        <v>65.0</v>
      </c>
      <c r="H27" s="3"/>
      <c r="I27" s="3" t="s">
        <v>39</v>
      </c>
      <c r="J27" s="5" t="str">
        <f t="shared" si="1"/>
        <v>19</v>
      </c>
      <c r="K27" s="2">
        <v>34810.0</v>
      </c>
      <c r="L27" s="3" t="s">
        <v>35</v>
      </c>
      <c r="M27" s="3">
        <v>149.0</v>
      </c>
      <c r="N27" s="3" t="s">
        <v>141</v>
      </c>
      <c r="O27" s="3" t="s">
        <v>202</v>
      </c>
      <c r="P27" s="3" t="s">
        <v>203</v>
      </c>
      <c r="Q27" s="3" t="s">
        <v>204</v>
      </c>
      <c r="R27" s="3" t="s">
        <v>205</v>
      </c>
      <c r="S27" s="3" t="s">
        <v>206</v>
      </c>
      <c r="T27" s="3" t="s">
        <v>207</v>
      </c>
      <c r="U27" s="6"/>
      <c r="V27" s="6"/>
      <c r="W27" s="6"/>
      <c r="X27" s="6"/>
      <c r="Y27" s="6"/>
      <c r="Z27" s="6"/>
      <c r="AA27" s="6"/>
      <c r="AB27" s="6"/>
      <c r="AC27" s="6"/>
      <c r="AD27" s="6"/>
      <c r="AE27" s="6"/>
      <c r="AF27" s="6"/>
      <c r="AG27" s="6"/>
      <c r="AH27" s="6"/>
    </row>
    <row r="28">
      <c r="A28" s="7">
        <v>41761.0</v>
      </c>
      <c r="B28" s="1" t="s">
        <v>208</v>
      </c>
      <c r="C28" s="1" t="s">
        <v>209</v>
      </c>
      <c r="D28" s="1" t="s">
        <v>210</v>
      </c>
      <c r="E28" s="1" t="s">
        <v>23</v>
      </c>
      <c r="F28" s="8">
        <v>2.9E8</v>
      </c>
      <c r="G28" s="1">
        <v>65.0</v>
      </c>
      <c r="H28" s="1"/>
      <c r="I28" s="1" t="s">
        <v>24</v>
      </c>
      <c r="J28" s="9" t="str">
        <f t="shared" si="1"/>
        <v>7</v>
      </c>
      <c r="K28" s="7">
        <v>39360.0</v>
      </c>
      <c r="L28" s="1" t="s">
        <v>25</v>
      </c>
      <c r="M28" s="1"/>
      <c r="N28" s="1" t="s">
        <v>97</v>
      </c>
      <c r="O28" s="1" t="s">
        <v>211</v>
      </c>
      <c r="P28" s="1" t="s">
        <v>212</v>
      </c>
      <c r="Q28" s="1" t="s">
        <v>213</v>
      </c>
      <c r="R28" s="1" t="s">
        <v>214</v>
      </c>
      <c r="S28" s="1" t="s">
        <v>215</v>
      </c>
      <c r="T28" s="1" t="s">
        <v>216</v>
      </c>
    </row>
    <row r="29">
      <c r="A29" s="7">
        <v>41761.0</v>
      </c>
      <c r="B29" s="1" t="s">
        <v>217</v>
      </c>
      <c r="C29" s="1" t="s">
        <v>218</v>
      </c>
      <c r="D29" s="1" t="s">
        <v>219</v>
      </c>
      <c r="E29" s="1" t="s">
        <v>23</v>
      </c>
      <c r="F29" s="8">
        <v>2.9E8</v>
      </c>
      <c r="G29" s="1">
        <v>65.0</v>
      </c>
      <c r="H29" s="1"/>
      <c r="I29" s="1" t="s">
        <v>39</v>
      </c>
      <c r="J29" s="9" t="str">
        <f t="shared" si="1"/>
        <v>8</v>
      </c>
      <c r="K29" s="7">
        <v>38816.0</v>
      </c>
      <c r="L29" s="1" t="s">
        <v>25</v>
      </c>
      <c r="M29" s="1"/>
      <c r="N29" s="1" t="s">
        <v>49</v>
      </c>
      <c r="O29" s="1" t="s">
        <v>41</v>
      </c>
      <c r="P29" s="1" t="s">
        <v>59</v>
      </c>
      <c r="Q29" s="1" t="s">
        <v>43</v>
      </c>
      <c r="R29" s="1" t="s">
        <v>44</v>
      </c>
      <c r="S29" s="1" t="s">
        <v>220</v>
      </c>
      <c r="T29" s="1">
        <v>4.088298222E9</v>
      </c>
    </row>
    <row r="30">
      <c r="A30" s="7">
        <v>41761.0</v>
      </c>
      <c r="B30" s="1" t="s">
        <v>217</v>
      </c>
      <c r="C30" s="1" t="s">
        <v>221</v>
      </c>
      <c r="D30" s="1" t="s">
        <v>219</v>
      </c>
      <c r="E30" s="1" t="s">
        <v>23</v>
      </c>
      <c r="F30" s="8">
        <v>2.9E8</v>
      </c>
      <c r="G30" s="1">
        <v>65.0</v>
      </c>
      <c r="H30" s="1"/>
      <c r="I30" s="1" t="s">
        <v>24</v>
      </c>
      <c r="J30" s="9" t="str">
        <f t="shared" si="1"/>
        <v>6</v>
      </c>
      <c r="K30" s="7">
        <v>39573.0</v>
      </c>
      <c r="L30" s="1" t="s">
        <v>25</v>
      </c>
      <c r="M30" s="1"/>
      <c r="N30" s="1" t="s">
        <v>49</v>
      </c>
      <c r="O30" s="1" t="s">
        <v>41</v>
      </c>
      <c r="P30" s="1" t="s">
        <v>59</v>
      </c>
      <c r="Q30" s="1" t="s">
        <v>43</v>
      </c>
      <c r="R30" s="1" t="s">
        <v>44</v>
      </c>
      <c r="S30" s="1" t="s">
        <v>220</v>
      </c>
      <c r="T30" s="1">
        <v>4.088298222E9</v>
      </c>
    </row>
    <row r="31">
      <c r="A31" s="7">
        <v>41761.0</v>
      </c>
      <c r="B31" s="1" t="s">
        <v>222</v>
      </c>
      <c r="C31" s="1" t="s">
        <v>223</v>
      </c>
      <c r="D31" s="1" t="s">
        <v>224</v>
      </c>
      <c r="E31" s="1" t="s">
        <v>23</v>
      </c>
      <c r="F31" s="8">
        <v>2.9E8</v>
      </c>
      <c r="G31" s="1">
        <v>65.0</v>
      </c>
      <c r="H31" s="1"/>
      <c r="I31" s="1" t="s">
        <v>24</v>
      </c>
      <c r="J31" s="9" t="str">
        <f t="shared" si="1"/>
        <v>5</v>
      </c>
      <c r="K31" s="7">
        <v>39974.0</v>
      </c>
      <c r="L31" s="1" t="s">
        <v>25</v>
      </c>
      <c r="M31" s="1"/>
      <c r="N31" s="1" t="s">
        <v>225</v>
      </c>
      <c r="O31" s="1" t="s">
        <v>132</v>
      </c>
      <c r="P31" s="1" t="s">
        <v>226</v>
      </c>
      <c r="Q31" s="1" t="s">
        <v>227</v>
      </c>
      <c r="R31" s="1" t="s">
        <v>135</v>
      </c>
      <c r="S31" s="1" t="s">
        <v>228</v>
      </c>
      <c r="T31" s="1" t="s">
        <v>229</v>
      </c>
    </row>
    <row r="32">
      <c r="A32" s="2">
        <v>41761.0</v>
      </c>
      <c r="B32" s="3" t="s">
        <v>230</v>
      </c>
      <c r="C32" s="3" t="s">
        <v>231</v>
      </c>
      <c r="D32" s="3" t="s">
        <v>232</v>
      </c>
      <c r="E32" s="3" t="s">
        <v>23</v>
      </c>
      <c r="F32" s="4">
        <v>2.9E8</v>
      </c>
      <c r="G32" s="3">
        <v>65.0</v>
      </c>
      <c r="H32" s="3"/>
      <c r="I32" s="3" t="s">
        <v>24</v>
      </c>
      <c r="J32" s="5" t="str">
        <f t="shared" si="1"/>
        <v>18</v>
      </c>
      <c r="K32" s="2">
        <v>35079.0</v>
      </c>
      <c r="L32" s="3" t="s">
        <v>25</v>
      </c>
      <c r="M32" s="3"/>
      <c r="N32" s="3" t="s">
        <v>115</v>
      </c>
      <c r="O32" s="3" t="s">
        <v>233</v>
      </c>
      <c r="P32" s="3" t="s">
        <v>234</v>
      </c>
      <c r="Q32" s="3" t="s">
        <v>235</v>
      </c>
      <c r="R32" s="3" t="s">
        <v>236</v>
      </c>
      <c r="S32" s="3" t="s">
        <v>237</v>
      </c>
      <c r="T32" s="3">
        <v>9.736687782E9</v>
      </c>
      <c r="U32" s="6"/>
      <c r="V32" s="6"/>
      <c r="W32" s="6"/>
      <c r="X32" s="6"/>
      <c r="Y32" s="6"/>
      <c r="Z32" s="6"/>
      <c r="AA32" s="6"/>
      <c r="AB32" s="6"/>
      <c r="AC32" s="6"/>
      <c r="AD32" s="6"/>
      <c r="AE32" s="6"/>
      <c r="AF32" s="6"/>
      <c r="AG32" s="6"/>
      <c r="AH32" s="6"/>
    </row>
    <row r="33">
      <c r="A33" s="7">
        <v>41761.0</v>
      </c>
      <c r="B33" s="1" t="s">
        <v>238</v>
      </c>
      <c r="C33" s="1" t="s">
        <v>63</v>
      </c>
      <c r="D33" s="1" t="s">
        <v>239</v>
      </c>
      <c r="E33" s="1" t="s">
        <v>23</v>
      </c>
      <c r="F33" s="8">
        <v>2.9E8</v>
      </c>
      <c r="G33" s="1">
        <v>65.0</v>
      </c>
      <c r="H33" s="1"/>
      <c r="I33" s="1" t="s">
        <v>39</v>
      </c>
      <c r="J33" s="9" t="str">
        <f t="shared" si="1"/>
        <v>8</v>
      </c>
      <c r="K33" s="7">
        <v>39039.0</v>
      </c>
      <c r="L33" s="1" t="s">
        <v>25</v>
      </c>
      <c r="M33" s="1"/>
      <c r="N33" s="1" t="s">
        <v>240</v>
      </c>
      <c r="O33" s="1" t="s">
        <v>132</v>
      </c>
      <c r="P33" s="1" t="s">
        <v>241</v>
      </c>
      <c r="Q33" s="1" t="s">
        <v>179</v>
      </c>
      <c r="R33" s="1" t="s">
        <v>135</v>
      </c>
      <c r="S33" s="1" t="s">
        <v>242</v>
      </c>
      <c r="T33" s="1" t="s">
        <v>243</v>
      </c>
    </row>
    <row r="34">
      <c r="A34" s="2">
        <v>41762.0</v>
      </c>
      <c r="B34" s="3" t="s">
        <v>244</v>
      </c>
      <c r="C34" s="3" t="s">
        <v>245</v>
      </c>
      <c r="D34" s="3" t="s">
        <v>246</v>
      </c>
      <c r="E34" s="3" t="s">
        <v>23</v>
      </c>
      <c r="F34" s="4">
        <v>2.9E8</v>
      </c>
      <c r="G34" s="3">
        <v>65.0</v>
      </c>
      <c r="H34" s="3"/>
      <c r="I34" s="3" t="s">
        <v>24</v>
      </c>
      <c r="J34" s="5" t="str">
        <f t="shared" si="1"/>
        <v>10</v>
      </c>
      <c r="K34" s="2">
        <v>38272.0</v>
      </c>
      <c r="L34" s="3" t="s">
        <v>35</v>
      </c>
      <c r="M34" s="3">
        <v>67.0</v>
      </c>
      <c r="N34" s="3" t="s">
        <v>49</v>
      </c>
      <c r="O34" s="3" t="s">
        <v>247</v>
      </c>
      <c r="P34" s="3" t="s">
        <v>248</v>
      </c>
      <c r="Q34" s="3" t="s">
        <v>249</v>
      </c>
      <c r="R34" s="3" t="s">
        <v>250</v>
      </c>
      <c r="S34" s="3" t="s">
        <v>251</v>
      </c>
      <c r="T34" s="3" t="s">
        <v>252</v>
      </c>
      <c r="U34" s="6"/>
      <c r="V34" s="6"/>
      <c r="W34" s="6"/>
      <c r="X34" s="6"/>
      <c r="Y34" s="6"/>
      <c r="Z34" s="6"/>
      <c r="AA34" s="6"/>
      <c r="AB34" s="6"/>
      <c r="AC34" s="6"/>
      <c r="AD34" s="6"/>
      <c r="AE34" s="6"/>
      <c r="AF34" s="6"/>
      <c r="AG34" s="6"/>
      <c r="AH34" s="6"/>
    </row>
    <row r="35">
      <c r="A35" s="2">
        <v>41762.0</v>
      </c>
      <c r="B35" s="3" t="s">
        <v>253</v>
      </c>
      <c r="C35" s="3" t="s">
        <v>254</v>
      </c>
      <c r="D35" s="3" t="s">
        <v>255</v>
      </c>
      <c r="E35" s="3" t="s">
        <v>23</v>
      </c>
      <c r="F35" s="4">
        <v>2.9E8</v>
      </c>
      <c r="G35" s="3">
        <v>65.0</v>
      </c>
      <c r="H35" s="3"/>
      <c r="I35" s="3" t="s">
        <v>39</v>
      </c>
      <c r="J35" s="5" t="str">
        <f t="shared" si="1"/>
        <v>10</v>
      </c>
      <c r="K35" s="2">
        <v>38061.0</v>
      </c>
      <c r="L35" s="3" t="s">
        <v>35</v>
      </c>
      <c r="M35" s="3">
        <v>58.0</v>
      </c>
      <c r="N35" s="3" t="s">
        <v>97</v>
      </c>
      <c r="O35" s="3" t="s">
        <v>256</v>
      </c>
      <c r="P35" s="3" t="s">
        <v>28</v>
      </c>
      <c r="Q35" s="3" t="s">
        <v>257</v>
      </c>
      <c r="R35" s="3" t="s">
        <v>30</v>
      </c>
      <c r="S35" s="3" t="s">
        <v>258</v>
      </c>
      <c r="T35" s="3">
        <v>5.5992811998E10</v>
      </c>
      <c r="U35" s="6"/>
      <c r="V35" s="6"/>
      <c r="W35" s="6"/>
      <c r="X35" s="6"/>
      <c r="Y35" s="6"/>
      <c r="Z35" s="6"/>
      <c r="AA35" s="6"/>
      <c r="AB35" s="6"/>
      <c r="AC35" s="6"/>
      <c r="AD35" s="6"/>
      <c r="AE35" s="6"/>
      <c r="AF35" s="6"/>
      <c r="AG35" s="6"/>
      <c r="AH35" s="6"/>
    </row>
    <row r="36">
      <c r="A36" s="7">
        <v>41763.0</v>
      </c>
      <c r="B36" s="1" t="s">
        <v>259</v>
      </c>
      <c r="C36" s="1" t="s">
        <v>260</v>
      </c>
      <c r="D36" s="1" t="s">
        <v>261</v>
      </c>
      <c r="E36" s="1" t="s">
        <v>23</v>
      </c>
      <c r="F36" s="8">
        <v>2.9E8</v>
      </c>
      <c r="G36" s="1">
        <v>65.0</v>
      </c>
      <c r="H36" s="1"/>
      <c r="I36" s="1" t="s">
        <v>24</v>
      </c>
      <c r="J36" s="9" t="str">
        <f t="shared" si="1"/>
        <v>10</v>
      </c>
      <c r="K36" s="7">
        <v>38256.0</v>
      </c>
      <c r="L36" s="1" t="s">
        <v>25</v>
      </c>
      <c r="M36" s="1"/>
      <c r="N36" s="1" t="s">
        <v>262</v>
      </c>
      <c r="O36" s="1" t="s">
        <v>263</v>
      </c>
      <c r="P36" s="1" t="s">
        <v>264</v>
      </c>
      <c r="Q36" s="1" t="s">
        <v>265</v>
      </c>
      <c r="R36" s="1" t="s">
        <v>266</v>
      </c>
      <c r="S36" s="1" t="s">
        <v>267</v>
      </c>
      <c r="T36" s="1" t="s">
        <v>268</v>
      </c>
    </row>
    <row r="37">
      <c r="A37" s="2"/>
      <c r="B37" s="3"/>
      <c r="C37" s="3"/>
      <c r="D37" s="3"/>
      <c r="E37" s="3"/>
      <c r="F37" s="4"/>
      <c r="G37" s="3"/>
      <c r="H37" s="3"/>
      <c r="I37" s="3"/>
      <c r="J37" s="5"/>
      <c r="K37" s="2"/>
      <c r="L37" s="3"/>
      <c r="M37" s="3"/>
      <c r="N37" s="3"/>
      <c r="O37" s="3"/>
      <c r="P37" s="3"/>
      <c r="Q37" s="3"/>
      <c r="R37" s="3"/>
      <c r="S37" s="3"/>
      <c r="T37" s="3"/>
      <c r="U37" s="6"/>
      <c r="V37" s="6"/>
      <c r="W37" s="6"/>
      <c r="X37" s="6"/>
      <c r="Y37" s="6"/>
      <c r="Z37" s="6"/>
      <c r="AA37" s="6"/>
      <c r="AB37" s="6"/>
      <c r="AC37" s="6"/>
      <c r="AD37" s="6"/>
      <c r="AE37" s="6"/>
      <c r="AF37" s="6"/>
      <c r="AG37" s="6"/>
      <c r="AH37" s="6"/>
    </row>
    <row r="38">
      <c r="A38" s="2">
        <v>41764.0</v>
      </c>
      <c r="B38" s="3" t="s">
        <v>269</v>
      </c>
      <c r="C38" s="3" t="s">
        <v>270</v>
      </c>
      <c r="D38" s="3" t="s">
        <v>271</v>
      </c>
      <c r="E38" s="3" t="s">
        <v>23</v>
      </c>
      <c r="F38" s="4">
        <v>2.91E8</v>
      </c>
      <c r="G38" s="3">
        <v>65.0</v>
      </c>
      <c r="H38" s="3"/>
      <c r="I38" s="3" t="s">
        <v>24</v>
      </c>
      <c r="J38" s="5" t="str">
        <f t="shared" ref="J38:J511" si="2">FLOOR((DATE(2014,12,31)-K38)/365,1)</f>
        <v>6</v>
      </c>
      <c r="K38" s="2">
        <v>39551.0</v>
      </c>
      <c r="L38" s="3" t="s">
        <v>35</v>
      </c>
      <c r="M38" s="3">
        <v>42.0</v>
      </c>
      <c r="N38" s="10" t="s">
        <v>169</v>
      </c>
      <c r="O38" s="3" t="s">
        <v>272</v>
      </c>
      <c r="P38" s="3" t="s">
        <v>273</v>
      </c>
      <c r="Q38" s="3" t="s">
        <v>274</v>
      </c>
      <c r="R38" s="3" t="s">
        <v>275</v>
      </c>
      <c r="S38" s="3" t="s">
        <v>276</v>
      </c>
      <c r="T38" s="3" t="s">
        <v>277</v>
      </c>
      <c r="U38" s="6"/>
      <c r="V38" s="6"/>
      <c r="W38" s="6"/>
      <c r="X38" s="6"/>
      <c r="Y38" s="6"/>
      <c r="Z38" s="6"/>
      <c r="AA38" s="6"/>
      <c r="AB38" s="6"/>
      <c r="AC38" s="6"/>
      <c r="AD38" s="6"/>
      <c r="AE38" s="6"/>
      <c r="AF38" s="6"/>
      <c r="AG38" s="6"/>
      <c r="AH38" s="6"/>
    </row>
    <row r="39">
      <c r="A39" s="7">
        <v>41764.0</v>
      </c>
      <c r="B39" s="1" t="s">
        <v>278</v>
      </c>
      <c r="C39" s="1" t="s">
        <v>279</v>
      </c>
      <c r="D39" s="1" t="s">
        <v>280</v>
      </c>
      <c r="E39" s="1" t="s">
        <v>23</v>
      </c>
      <c r="F39" s="8">
        <v>2.91E8</v>
      </c>
      <c r="G39" s="1">
        <v>65.0</v>
      </c>
      <c r="H39" s="1"/>
      <c r="I39" s="1" t="s">
        <v>24</v>
      </c>
      <c r="J39" s="9" t="str">
        <f t="shared" si="2"/>
        <v>16</v>
      </c>
      <c r="K39" s="7">
        <v>36115.0</v>
      </c>
      <c r="L39" s="1" t="s">
        <v>25</v>
      </c>
      <c r="M39" s="1"/>
      <c r="N39" s="1" t="s">
        <v>115</v>
      </c>
      <c r="O39" s="1" t="s">
        <v>281</v>
      </c>
      <c r="P39" s="1" t="s">
        <v>203</v>
      </c>
      <c r="Q39" s="1" t="s">
        <v>282</v>
      </c>
      <c r="R39" s="1" t="s">
        <v>205</v>
      </c>
      <c r="S39" s="1" t="s">
        <v>283</v>
      </c>
      <c r="T39" s="1" t="s">
        <v>284</v>
      </c>
    </row>
    <row r="40">
      <c r="A40" s="7">
        <v>41764.0</v>
      </c>
      <c r="B40" s="1" t="s">
        <v>285</v>
      </c>
      <c r="C40" s="1" t="s">
        <v>286</v>
      </c>
      <c r="D40" s="1" t="s">
        <v>287</v>
      </c>
      <c r="E40" s="1" t="s">
        <v>23</v>
      </c>
      <c r="F40" s="8">
        <v>2.91E8</v>
      </c>
      <c r="G40" s="1">
        <v>65.0</v>
      </c>
      <c r="H40" s="1"/>
      <c r="I40" s="1" t="s">
        <v>39</v>
      </c>
      <c r="J40" s="9" t="str">
        <f t="shared" si="2"/>
        <v>9</v>
      </c>
      <c r="K40" s="7">
        <v>38569.0</v>
      </c>
      <c r="L40" s="1" t="s">
        <v>25</v>
      </c>
      <c r="M40" s="1"/>
      <c r="N40" s="1" t="s">
        <v>288</v>
      </c>
      <c r="O40" s="1" t="s">
        <v>289</v>
      </c>
      <c r="P40" s="1" t="s">
        <v>226</v>
      </c>
      <c r="Q40" s="1" t="s">
        <v>179</v>
      </c>
      <c r="R40" s="1" t="s">
        <v>290</v>
      </c>
      <c r="S40" s="1" t="s">
        <v>291</v>
      </c>
      <c r="T40" s="1" t="s">
        <v>292</v>
      </c>
    </row>
    <row r="41">
      <c r="A41" s="7">
        <v>41764.0</v>
      </c>
      <c r="B41" s="1" t="s">
        <v>222</v>
      </c>
      <c r="C41" s="1" t="s">
        <v>293</v>
      </c>
      <c r="D41" s="1" t="s">
        <v>224</v>
      </c>
      <c r="E41" s="1" t="s">
        <v>23</v>
      </c>
      <c r="F41" s="8">
        <v>2.91E8</v>
      </c>
      <c r="G41" s="1">
        <v>65.0</v>
      </c>
      <c r="H41" s="1"/>
      <c r="I41" s="1" t="s">
        <v>39</v>
      </c>
      <c r="J41" s="9" t="str">
        <f t="shared" si="2"/>
        <v>8</v>
      </c>
      <c r="K41" s="7">
        <v>38997.0</v>
      </c>
      <c r="L41" s="1" t="s">
        <v>25</v>
      </c>
      <c r="M41" s="1"/>
      <c r="N41" s="1" t="s">
        <v>294</v>
      </c>
      <c r="O41" s="1" t="s">
        <v>132</v>
      </c>
      <c r="P41" s="1" t="s">
        <v>226</v>
      </c>
      <c r="Q41" s="1" t="s">
        <v>179</v>
      </c>
      <c r="R41" s="1" t="s">
        <v>135</v>
      </c>
      <c r="S41" s="1" t="s">
        <v>228</v>
      </c>
      <c r="T41" s="1" t="s">
        <v>229</v>
      </c>
    </row>
    <row r="42">
      <c r="A42" s="2">
        <v>41765.0</v>
      </c>
      <c r="B42" s="3" t="s">
        <v>295</v>
      </c>
      <c r="C42" s="3" t="s">
        <v>296</v>
      </c>
      <c r="D42" s="3" t="s">
        <v>297</v>
      </c>
      <c r="E42" s="3" t="s">
        <v>23</v>
      </c>
      <c r="F42" s="4">
        <v>2.91E8</v>
      </c>
      <c r="G42" s="3">
        <v>65.0</v>
      </c>
      <c r="H42" s="3"/>
      <c r="I42" s="3" t="s">
        <v>24</v>
      </c>
      <c r="J42" s="5" t="str">
        <f t="shared" si="2"/>
        <v>15</v>
      </c>
      <c r="K42" s="2">
        <v>36367.0</v>
      </c>
      <c r="L42" s="3" t="s">
        <v>35</v>
      </c>
      <c r="M42" s="11">
        <v>102.0</v>
      </c>
      <c r="N42" s="3" t="s">
        <v>298</v>
      </c>
      <c r="O42" s="3" t="s">
        <v>299</v>
      </c>
      <c r="P42" s="3" t="s">
        <v>300</v>
      </c>
      <c r="Q42" s="3" t="s">
        <v>301</v>
      </c>
      <c r="R42" s="3" t="s">
        <v>302</v>
      </c>
      <c r="S42" s="3" t="s">
        <v>303</v>
      </c>
      <c r="T42" s="3" t="s">
        <v>304</v>
      </c>
      <c r="U42" s="6"/>
      <c r="V42" s="6"/>
      <c r="W42" s="6"/>
      <c r="X42" s="6"/>
      <c r="Y42" s="6"/>
      <c r="Z42" s="6"/>
      <c r="AA42" s="6"/>
      <c r="AB42" s="6"/>
      <c r="AC42" s="6"/>
      <c r="AD42" s="6"/>
      <c r="AE42" s="6"/>
      <c r="AF42" s="6"/>
      <c r="AG42" s="6"/>
      <c r="AH42" s="6"/>
    </row>
    <row r="43">
      <c r="A43" s="12">
        <v>41765.0</v>
      </c>
      <c r="B43" s="13" t="s">
        <v>305</v>
      </c>
      <c r="C43" s="13" t="s">
        <v>306</v>
      </c>
      <c r="D43" s="13" t="s">
        <v>307</v>
      </c>
      <c r="E43" s="13" t="s">
        <v>23</v>
      </c>
      <c r="F43" s="14">
        <v>2.92E8</v>
      </c>
      <c r="G43" s="13">
        <v>65.0</v>
      </c>
      <c r="H43" s="13"/>
      <c r="I43" s="13" t="s">
        <v>39</v>
      </c>
      <c r="J43" s="15" t="str">
        <f t="shared" si="2"/>
        <v>13</v>
      </c>
      <c r="K43" s="12">
        <v>37047.0</v>
      </c>
      <c r="L43" s="13" t="s">
        <v>25</v>
      </c>
      <c r="M43" s="13"/>
      <c r="N43" s="13" t="s">
        <v>115</v>
      </c>
      <c r="O43" s="13" t="s">
        <v>160</v>
      </c>
      <c r="P43" s="13" t="s">
        <v>109</v>
      </c>
      <c r="Q43" s="13" t="s">
        <v>308</v>
      </c>
      <c r="R43" s="13" t="s">
        <v>309</v>
      </c>
      <c r="S43" s="13" t="s">
        <v>310</v>
      </c>
      <c r="T43" s="13">
        <v>4.086231816E9</v>
      </c>
      <c r="U43" s="16"/>
      <c r="V43" s="16"/>
      <c r="W43" s="16"/>
      <c r="X43" s="16"/>
      <c r="Y43" s="16"/>
      <c r="Z43" s="16"/>
      <c r="AA43" s="16"/>
      <c r="AB43" s="16"/>
      <c r="AC43" s="16"/>
      <c r="AD43" s="16"/>
      <c r="AE43" s="16"/>
      <c r="AF43" s="16"/>
      <c r="AG43" s="16"/>
      <c r="AH43" s="16"/>
    </row>
    <row r="44">
      <c r="A44" s="2">
        <v>41765.0</v>
      </c>
      <c r="B44" s="3" t="s">
        <v>311</v>
      </c>
      <c r="C44" s="3" t="s">
        <v>312</v>
      </c>
      <c r="D44" s="3" t="s">
        <v>313</v>
      </c>
      <c r="E44" s="3" t="s">
        <v>23</v>
      </c>
      <c r="F44" s="4">
        <v>2.92E8</v>
      </c>
      <c r="G44" s="3">
        <v>65.0</v>
      </c>
      <c r="H44" s="3"/>
      <c r="I44" s="3" t="s">
        <v>24</v>
      </c>
      <c r="J44" s="5" t="str">
        <f t="shared" si="2"/>
        <v>8</v>
      </c>
      <c r="K44" s="2">
        <v>39016.0</v>
      </c>
      <c r="L44" s="3" t="s">
        <v>25</v>
      </c>
      <c r="M44" s="3"/>
      <c r="N44" s="3" t="s">
        <v>49</v>
      </c>
      <c r="O44" s="3" t="s">
        <v>58</v>
      </c>
      <c r="P44" s="3" t="s">
        <v>42</v>
      </c>
      <c r="Q44" s="3" t="s">
        <v>314</v>
      </c>
      <c r="R44" s="3" t="s">
        <v>44</v>
      </c>
      <c r="S44" s="3" t="s">
        <v>315</v>
      </c>
      <c r="T44" s="3" t="s">
        <v>316</v>
      </c>
      <c r="U44" s="6"/>
      <c r="V44" s="6"/>
      <c r="W44" s="6"/>
      <c r="X44" s="6"/>
      <c r="Y44" s="6"/>
      <c r="Z44" s="6"/>
      <c r="AA44" s="6"/>
      <c r="AB44" s="6"/>
      <c r="AC44" s="6"/>
      <c r="AD44" s="6"/>
      <c r="AE44" s="6"/>
      <c r="AF44" s="6"/>
      <c r="AG44" s="6"/>
      <c r="AH44" s="6"/>
    </row>
    <row r="45">
      <c r="A45" s="2">
        <v>41765.0</v>
      </c>
      <c r="B45" s="3" t="s">
        <v>311</v>
      </c>
      <c r="C45" s="3" t="s">
        <v>317</v>
      </c>
      <c r="D45" s="3" t="s">
        <v>318</v>
      </c>
      <c r="E45" s="3" t="s">
        <v>23</v>
      </c>
      <c r="F45" s="4">
        <v>2.92E8</v>
      </c>
      <c r="G45" s="3">
        <v>65.0</v>
      </c>
      <c r="H45" s="3"/>
      <c r="I45" s="3" t="s">
        <v>39</v>
      </c>
      <c r="J45" s="5" t="str">
        <f t="shared" si="2"/>
        <v>8</v>
      </c>
      <c r="K45" s="2">
        <v>39016.0</v>
      </c>
      <c r="L45" s="3" t="s">
        <v>25</v>
      </c>
      <c r="M45" s="3"/>
      <c r="N45" s="3" t="s">
        <v>49</v>
      </c>
      <c r="O45" s="3" t="s">
        <v>58</v>
      </c>
      <c r="P45" s="3" t="s">
        <v>42</v>
      </c>
      <c r="Q45" s="3" t="s">
        <v>314</v>
      </c>
      <c r="R45" s="3" t="s">
        <v>44</v>
      </c>
      <c r="S45" s="3" t="s">
        <v>315</v>
      </c>
      <c r="T45" s="3" t="s">
        <v>316</v>
      </c>
      <c r="U45" s="6"/>
      <c r="V45" s="6"/>
      <c r="W45" s="6"/>
      <c r="X45" s="6"/>
      <c r="Y45" s="6"/>
      <c r="Z45" s="6"/>
      <c r="AA45" s="6"/>
      <c r="AB45" s="6"/>
      <c r="AC45" s="6"/>
      <c r="AD45" s="6"/>
      <c r="AE45" s="6"/>
      <c r="AF45" s="6"/>
      <c r="AG45" s="6"/>
      <c r="AH45" s="6"/>
    </row>
    <row r="46">
      <c r="A46" s="7">
        <v>41765.0</v>
      </c>
      <c r="B46" s="1" t="s">
        <v>319</v>
      </c>
      <c r="C46" s="1" t="s">
        <v>320</v>
      </c>
      <c r="D46" s="1" t="s">
        <v>321</v>
      </c>
      <c r="E46" s="1" t="s">
        <v>23</v>
      </c>
      <c r="F46" s="8">
        <v>2.92E8</v>
      </c>
      <c r="G46" s="1">
        <v>65.0</v>
      </c>
      <c r="H46" s="1"/>
      <c r="I46" s="1" t="s">
        <v>39</v>
      </c>
      <c r="J46" s="9" t="str">
        <f t="shared" si="2"/>
        <v>12</v>
      </c>
      <c r="K46" s="7">
        <v>37535.0</v>
      </c>
      <c r="L46" s="1" t="s">
        <v>35</v>
      </c>
      <c r="M46" s="1"/>
      <c r="N46" s="1" t="s">
        <v>115</v>
      </c>
      <c r="O46" s="1" t="s">
        <v>256</v>
      </c>
      <c r="P46" s="1" t="s">
        <v>28</v>
      </c>
      <c r="Q46" s="1" t="s">
        <v>322</v>
      </c>
      <c r="R46" s="1" t="s">
        <v>323</v>
      </c>
      <c r="S46" s="1" t="s">
        <v>324</v>
      </c>
      <c r="T46" s="1">
        <v>5.593046767E9</v>
      </c>
    </row>
    <row r="47">
      <c r="A47" s="7">
        <v>41766.0</v>
      </c>
      <c r="B47" s="1" t="s">
        <v>325</v>
      </c>
      <c r="C47" s="1" t="s">
        <v>326</v>
      </c>
      <c r="D47" s="1" t="s">
        <v>327</v>
      </c>
      <c r="E47" s="1" t="s">
        <v>23</v>
      </c>
      <c r="F47" s="8">
        <v>2.92E8</v>
      </c>
      <c r="G47" s="1">
        <v>65.0</v>
      </c>
      <c r="H47" s="1"/>
      <c r="I47" s="1" t="s">
        <v>39</v>
      </c>
      <c r="J47" s="9" t="str">
        <f t="shared" si="2"/>
        <v>14</v>
      </c>
      <c r="K47" s="7">
        <v>36808.0</v>
      </c>
      <c r="L47" s="1" t="s">
        <v>25</v>
      </c>
      <c r="M47" s="1"/>
      <c r="N47" s="1" t="s">
        <v>115</v>
      </c>
      <c r="O47" s="1" t="s">
        <v>328</v>
      </c>
      <c r="P47" s="1" t="s">
        <v>329</v>
      </c>
      <c r="Q47" s="1" t="s">
        <v>330</v>
      </c>
      <c r="R47" s="1" t="s">
        <v>331</v>
      </c>
      <c r="S47" s="1" t="s">
        <v>332</v>
      </c>
      <c r="T47" s="1" t="s">
        <v>333</v>
      </c>
    </row>
    <row r="48">
      <c r="A48" s="7">
        <v>41766.0</v>
      </c>
      <c r="B48" s="1" t="s">
        <v>334</v>
      </c>
      <c r="C48" s="1" t="s">
        <v>335</v>
      </c>
      <c r="D48" s="1" t="s">
        <v>336</v>
      </c>
      <c r="E48" s="1" t="s">
        <v>23</v>
      </c>
      <c r="F48" s="8">
        <v>2.92E8</v>
      </c>
      <c r="G48" s="1">
        <v>65.0</v>
      </c>
      <c r="H48" s="1"/>
      <c r="I48" s="1" t="s">
        <v>39</v>
      </c>
      <c r="J48" s="9" t="str">
        <f t="shared" si="2"/>
        <v>10</v>
      </c>
      <c r="K48" s="7">
        <v>38279.0</v>
      </c>
      <c r="L48" s="1" t="s">
        <v>25</v>
      </c>
      <c r="M48" s="1"/>
      <c r="N48" s="1">
        <v>5.0</v>
      </c>
      <c r="O48" s="1" t="s">
        <v>337</v>
      </c>
      <c r="P48" s="1" t="s">
        <v>338</v>
      </c>
      <c r="Q48" s="1" t="s">
        <v>227</v>
      </c>
      <c r="R48" s="1" t="s">
        <v>135</v>
      </c>
      <c r="S48" s="1" t="s">
        <v>334</v>
      </c>
      <c r="T48" s="1" t="s">
        <v>339</v>
      </c>
    </row>
    <row r="49">
      <c r="A49" s="2">
        <v>41767.0</v>
      </c>
      <c r="B49" s="3" t="s">
        <v>340</v>
      </c>
      <c r="C49" s="3" t="s">
        <v>341</v>
      </c>
      <c r="D49" s="3" t="s">
        <v>342</v>
      </c>
      <c r="E49" s="3" t="s">
        <v>23</v>
      </c>
      <c r="F49" s="4">
        <v>2.93E8</v>
      </c>
      <c r="G49" s="3">
        <v>65.0</v>
      </c>
      <c r="H49" s="3"/>
      <c r="I49" s="3" t="s">
        <v>39</v>
      </c>
      <c r="J49" s="5" t="str">
        <f t="shared" si="2"/>
        <v>11</v>
      </c>
      <c r="K49" s="2">
        <v>37891.0</v>
      </c>
      <c r="L49" s="3" t="s">
        <v>35</v>
      </c>
      <c r="M49" s="3"/>
      <c r="N49" s="3" t="s">
        <v>343</v>
      </c>
      <c r="O49" s="3" t="s">
        <v>344</v>
      </c>
      <c r="P49" s="3" t="s">
        <v>345</v>
      </c>
      <c r="Q49" s="3" t="s">
        <v>346</v>
      </c>
      <c r="R49" s="3" t="s">
        <v>347</v>
      </c>
      <c r="S49" s="3" t="s">
        <v>348</v>
      </c>
      <c r="T49" s="3" t="s">
        <v>349</v>
      </c>
      <c r="U49" s="6"/>
      <c r="V49" s="6"/>
      <c r="W49" s="6"/>
      <c r="X49" s="6"/>
      <c r="Y49" s="6"/>
      <c r="Z49" s="6"/>
      <c r="AA49" s="6"/>
      <c r="AB49" s="6"/>
      <c r="AC49" s="6"/>
      <c r="AD49" s="6"/>
      <c r="AE49" s="6"/>
      <c r="AF49" s="6"/>
      <c r="AG49" s="6"/>
      <c r="AH49" s="6"/>
    </row>
    <row r="50">
      <c r="A50" s="7">
        <v>41767.0</v>
      </c>
      <c r="B50" s="1" t="s">
        <v>350</v>
      </c>
      <c r="C50" s="1" t="s">
        <v>351</v>
      </c>
      <c r="D50" s="1" t="s">
        <v>352</v>
      </c>
      <c r="E50" s="1" t="s">
        <v>23</v>
      </c>
      <c r="F50" s="8">
        <v>2.93E8</v>
      </c>
      <c r="G50" s="1">
        <v>65.0</v>
      </c>
      <c r="H50" s="1"/>
      <c r="I50" s="1" t="s">
        <v>39</v>
      </c>
      <c r="J50" s="9" t="str">
        <f t="shared" si="2"/>
        <v>16</v>
      </c>
      <c r="K50" s="7">
        <v>35882.0</v>
      </c>
      <c r="L50" s="1" t="s">
        <v>25</v>
      </c>
      <c r="M50" s="1"/>
      <c r="N50" s="1" t="s">
        <v>353</v>
      </c>
      <c r="O50" s="1" t="s">
        <v>233</v>
      </c>
      <c r="P50" s="1" t="s">
        <v>234</v>
      </c>
      <c r="Q50" s="1" t="s">
        <v>235</v>
      </c>
      <c r="R50" s="1" t="s">
        <v>354</v>
      </c>
      <c r="S50" s="1" t="s">
        <v>233</v>
      </c>
      <c r="T50" s="1" t="s">
        <v>355</v>
      </c>
    </row>
    <row r="51">
      <c r="A51" s="2">
        <v>41767.0</v>
      </c>
      <c r="B51" s="3" t="s">
        <v>356</v>
      </c>
      <c r="C51" s="3" t="s">
        <v>357</v>
      </c>
      <c r="D51" s="3" t="s">
        <v>358</v>
      </c>
      <c r="E51" s="3" t="s">
        <v>23</v>
      </c>
      <c r="F51" s="4">
        <v>2.93E8</v>
      </c>
      <c r="G51" s="3">
        <v>65.0</v>
      </c>
      <c r="H51" s="3"/>
      <c r="I51" s="3" t="s">
        <v>39</v>
      </c>
      <c r="J51" s="5" t="str">
        <f t="shared" si="2"/>
        <v>11</v>
      </c>
      <c r="K51" s="2">
        <v>37691.0</v>
      </c>
      <c r="L51" s="3" t="s">
        <v>35</v>
      </c>
      <c r="M51" s="3">
        <v>82.1</v>
      </c>
      <c r="N51" s="3" t="s">
        <v>298</v>
      </c>
      <c r="O51" s="3" t="s">
        <v>359</v>
      </c>
      <c r="P51" s="3" t="s">
        <v>360</v>
      </c>
      <c r="Q51" s="3" t="s">
        <v>153</v>
      </c>
      <c r="R51" s="3" t="s">
        <v>154</v>
      </c>
      <c r="S51" s="3" t="s">
        <v>361</v>
      </c>
      <c r="T51" s="3" t="s">
        <v>362</v>
      </c>
      <c r="U51" s="6"/>
      <c r="V51" s="6"/>
      <c r="W51" s="6"/>
      <c r="X51" s="6"/>
      <c r="Y51" s="6"/>
      <c r="Z51" s="6"/>
      <c r="AA51" s="6"/>
      <c r="AB51" s="6"/>
      <c r="AC51" s="6"/>
      <c r="AD51" s="6"/>
      <c r="AE51" s="6"/>
      <c r="AF51" s="6"/>
      <c r="AG51" s="6"/>
      <c r="AH51" s="6"/>
    </row>
    <row r="52">
      <c r="A52" s="7">
        <v>41767.0</v>
      </c>
      <c r="B52" s="1" t="s">
        <v>363</v>
      </c>
      <c r="C52" s="1" t="s">
        <v>364</v>
      </c>
      <c r="D52" s="1" t="s">
        <v>365</v>
      </c>
      <c r="E52" s="1" t="s">
        <v>23</v>
      </c>
      <c r="F52" s="8">
        <v>2.93E8</v>
      </c>
      <c r="G52" s="1">
        <v>65.0</v>
      </c>
      <c r="H52" s="1"/>
      <c r="I52" s="1" t="s">
        <v>24</v>
      </c>
      <c r="J52" s="9" t="str">
        <f t="shared" si="2"/>
        <v>17</v>
      </c>
      <c r="K52" s="7">
        <v>35732.0</v>
      </c>
      <c r="L52" s="1" t="s">
        <v>25</v>
      </c>
      <c r="M52" s="1"/>
      <c r="N52" s="1" t="s">
        <v>115</v>
      </c>
      <c r="O52" s="1" t="s">
        <v>366</v>
      </c>
      <c r="P52" s="1" t="s">
        <v>367</v>
      </c>
      <c r="Q52" s="1" t="s">
        <v>368</v>
      </c>
      <c r="R52" s="1" t="s">
        <v>369</v>
      </c>
      <c r="S52" s="1" t="s">
        <v>370</v>
      </c>
      <c r="T52" s="1" t="s">
        <v>371</v>
      </c>
    </row>
    <row r="53">
      <c r="A53" s="7">
        <v>41767.0</v>
      </c>
      <c r="B53" s="1" t="s">
        <v>372</v>
      </c>
      <c r="C53" s="1" t="s">
        <v>373</v>
      </c>
      <c r="D53" s="1" t="s">
        <v>374</v>
      </c>
      <c r="E53" s="1" t="s">
        <v>23</v>
      </c>
      <c r="F53" s="8">
        <v>2.93E8</v>
      </c>
      <c r="G53" s="1">
        <v>65.0</v>
      </c>
      <c r="H53" s="1"/>
      <c r="I53" s="1" t="s">
        <v>24</v>
      </c>
      <c r="J53" s="9" t="str">
        <f t="shared" si="2"/>
        <v>10</v>
      </c>
      <c r="K53" s="7">
        <v>38236.0</v>
      </c>
      <c r="L53" s="1" t="s">
        <v>25</v>
      </c>
      <c r="M53" s="1"/>
      <c r="N53" s="1" t="s">
        <v>49</v>
      </c>
      <c r="O53" s="1" t="s">
        <v>366</v>
      </c>
      <c r="P53" s="1" t="s">
        <v>367</v>
      </c>
      <c r="Q53" s="1" t="s">
        <v>368</v>
      </c>
      <c r="R53" s="1" t="s">
        <v>369</v>
      </c>
      <c r="S53" s="1" t="s">
        <v>375</v>
      </c>
      <c r="T53" s="1" t="s">
        <v>376</v>
      </c>
    </row>
    <row r="54">
      <c r="A54" s="2">
        <v>41767.0</v>
      </c>
      <c r="B54" s="3" t="s">
        <v>377</v>
      </c>
      <c r="C54" s="3" t="s">
        <v>320</v>
      </c>
      <c r="D54" s="3" t="s">
        <v>378</v>
      </c>
      <c r="E54" s="3" t="s">
        <v>23</v>
      </c>
      <c r="F54" s="4">
        <v>2.93E8</v>
      </c>
      <c r="G54" s="3">
        <v>65.0</v>
      </c>
      <c r="H54" s="3"/>
      <c r="I54" s="3" t="s">
        <v>39</v>
      </c>
      <c r="J54" s="5" t="str">
        <f t="shared" si="2"/>
        <v>13</v>
      </c>
      <c r="K54" s="2">
        <v>37219.0</v>
      </c>
      <c r="L54" s="3" t="s">
        <v>35</v>
      </c>
      <c r="M54" s="3">
        <v>67.0</v>
      </c>
      <c r="N54" s="3" t="s">
        <v>199</v>
      </c>
      <c r="O54" s="3" t="s">
        <v>379</v>
      </c>
      <c r="P54" s="3" t="s">
        <v>380</v>
      </c>
      <c r="Q54" s="3" t="s">
        <v>381</v>
      </c>
      <c r="R54" s="3" t="s">
        <v>382</v>
      </c>
      <c r="S54" s="3" t="s">
        <v>383</v>
      </c>
      <c r="T54" s="3" t="s">
        <v>384</v>
      </c>
      <c r="U54" s="6"/>
      <c r="V54" s="6"/>
      <c r="W54" s="6"/>
      <c r="X54" s="6"/>
      <c r="Y54" s="6"/>
      <c r="Z54" s="6"/>
      <c r="AA54" s="6"/>
      <c r="AB54" s="6"/>
      <c r="AC54" s="6"/>
      <c r="AD54" s="6"/>
      <c r="AE54" s="6"/>
      <c r="AF54" s="6"/>
      <c r="AG54" s="6"/>
      <c r="AH54" s="6"/>
    </row>
    <row r="55">
      <c r="A55" s="7">
        <v>41768.0</v>
      </c>
      <c r="B55" s="1" t="s">
        <v>385</v>
      </c>
      <c r="C55" s="1" t="s">
        <v>386</v>
      </c>
      <c r="D55" s="1" t="s">
        <v>387</v>
      </c>
      <c r="E55" s="1" t="s">
        <v>23</v>
      </c>
      <c r="F55" s="8">
        <v>2.93E8</v>
      </c>
      <c r="G55" s="1">
        <v>65.0</v>
      </c>
      <c r="H55" s="1"/>
      <c r="I55" s="1" t="s">
        <v>24</v>
      </c>
      <c r="J55" s="9" t="str">
        <f t="shared" si="2"/>
        <v>29</v>
      </c>
      <c r="K55" s="7">
        <v>31357.0</v>
      </c>
      <c r="L55" s="1" t="s">
        <v>35</v>
      </c>
      <c r="M55" s="1"/>
      <c r="N55" s="1" t="s">
        <v>388</v>
      </c>
      <c r="O55" s="1" t="s">
        <v>389</v>
      </c>
      <c r="P55" s="1" t="s">
        <v>390</v>
      </c>
      <c r="Q55" s="1" t="s">
        <v>391</v>
      </c>
      <c r="R55" s="1" t="s">
        <v>392</v>
      </c>
      <c r="S55" s="1" t="s">
        <v>393</v>
      </c>
      <c r="T55" s="1">
        <v>5.103887999E9</v>
      </c>
    </row>
    <row r="56">
      <c r="A56" s="2">
        <v>41768.0</v>
      </c>
      <c r="B56" s="3" t="s">
        <v>394</v>
      </c>
      <c r="C56" s="3" t="s">
        <v>395</v>
      </c>
      <c r="D56" s="3" t="s">
        <v>396</v>
      </c>
      <c r="E56" s="3" t="s">
        <v>23</v>
      </c>
      <c r="F56" s="4">
        <v>2.93E8</v>
      </c>
      <c r="G56" s="3">
        <v>65.0</v>
      </c>
      <c r="H56" s="3"/>
      <c r="I56" s="3" t="s">
        <v>39</v>
      </c>
      <c r="J56" s="5" t="str">
        <f t="shared" si="2"/>
        <v>14</v>
      </c>
      <c r="K56" s="2">
        <v>36680.0</v>
      </c>
      <c r="L56" s="3" t="s">
        <v>25</v>
      </c>
      <c r="M56" s="3"/>
      <c r="N56" s="3" t="s">
        <v>343</v>
      </c>
      <c r="O56" s="3" t="s">
        <v>233</v>
      </c>
      <c r="P56" s="3" t="s">
        <v>234</v>
      </c>
      <c r="Q56" s="3" t="s">
        <v>235</v>
      </c>
      <c r="R56" s="3" t="s">
        <v>397</v>
      </c>
      <c r="S56" s="3" t="s">
        <v>398</v>
      </c>
      <c r="T56" s="3">
        <v>6.505331029E9</v>
      </c>
      <c r="U56" s="6"/>
      <c r="V56" s="6"/>
      <c r="W56" s="6"/>
      <c r="X56" s="6"/>
      <c r="Y56" s="6"/>
      <c r="Z56" s="6"/>
      <c r="AA56" s="6"/>
      <c r="AB56" s="6"/>
      <c r="AC56" s="6"/>
      <c r="AD56" s="6"/>
      <c r="AE56" s="6"/>
      <c r="AF56" s="6"/>
      <c r="AG56" s="6"/>
      <c r="AH56" s="6"/>
    </row>
    <row r="57">
      <c r="A57" s="7">
        <v>41768.0</v>
      </c>
      <c r="B57" s="1" t="s">
        <v>399</v>
      </c>
      <c r="C57" s="1" t="s">
        <v>400</v>
      </c>
      <c r="D57" s="1" t="s">
        <v>401</v>
      </c>
      <c r="E57" s="1" t="s">
        <v>23</v>
      </c>
      <c r="F57" s="8">
        <v>2.93E8</v>
      </c>
      <c r="G57" s="1">
        <v>65.0</v>
      </c>
      <c r="H57" s="1"/>
      <c r="I57" s="1" t="s">
        <v>39</v>
      </c>
      <c r="J57" s="9" t="str">
        <f t="shared" si="2"/>
        <v>17</v>
      </c>
      <c r="K57" s="7">
        <v>35584.0</v>
      </c>
      <c r="L57" s="1" t="s">
        <v>35</v>
      </c>
      <c r="M57" s="1">
        <v>115.0</v>
      </c>
      <c r="N57" s="1" t="s">
        <v>141</v>
      </c>
      <c r="O57" s="1" t="s">
        <v>402</v>
      </c>
      <c r="P57" s="1" t="s">
        <v>403</v>
      </c>
      <c r="Q57" s="1" t="s">
        <v>404</v>
      </c>
      <c r="R57" s="1" t="s">
        <v>405</v>
      </c>
      <c r="S57" s="1" t="s">
        <v>406</v>
      </c>
      <c r="T57" s="1">
        <v>2.099816985E9</v>
      </c>
    </row>
    <row r="58">
      <c r="A58" s="7">
        <v>41768.0</v>
      </c>
      <c r="B58" s="1" t="s">
        <v>407</v>
      </c>
      <c r="C58" s="1" t="s">
        <v>408</v>
      </c>
      <c r="D58" s="1" t="s">
        <v>401</v>
      </c>
      <c r="E58" s="1" t="s">
        <v>23</v>
      </c>
      <c r="F58" s="8">
        <v>2.93E8</v>
      </c>
      <c r="G58" s="1">
        <v>65.0</v>
      </c>
      <c r="H58" s="1"/>
      <c r="I58" s="1" t="s">
        <v>24</v>
      </c>
      <c r="J58" s="9" t="str">
        <f t="shared" si="2"/>
        <v>10</v>
      </c>
      <c r="K58" s="7">
        <v>38210.0</v>
      </c>
      <c r="L58" s="1" t="s">
        <v>35</v>
      </c>
      <c r="M58" s="1">
        <v>75.0</v>
      </c>
      <c r="N58" s="1" t="s">
        <v>26</v>
      </c>
      <c r="O58" s="1" t="s">
        <v>402</v>
      </c>
      <c r="P58" s="1" t="s">
        <v>403</v>
      </c>
      <c r="Q58" s="1" t="s">
        <v>409</v>
      </c>
      <c r="R58" s="1" t="s">
        <v>405</v>
      </c>
      <c r="S58" s="1" t="s">
        <v>406</v>
      </c>
      <c r="T58" s="1">
        <v>2.099816985E9</v>
      </c>
    </row>
    <row r="59">
      <c r="A59" s="7">
        <v>41768.0</v>
      </c>
      <c r="B59" s="1" t="s">
        <v>410</v>
      </c>
      <c r="C59" s="1" t="s">
        <v>411</v>
      </c>
      <c r="D59" s="1" t="s">
        <v>412</v>
      </c>
      <c r="E59" s="1" t="s">
        <v>23</v>
      </c>
      <c r="F59" s="8">
        <v>2.93E8</v>
      </c>
      <c r="G59" s="1">
        <v>65.0</v>
      </c>
      <c r="H59" s="1"/>
      <c r="I59" s="1" t="s">
        <v>39</v>
      </c>
      <c r="J59" s="9" t="str">
        <f t="shared" si="2"/>
        <v>12</v>
      </c>
      <c r="K59" s="7">
        <v>37364.0</v>
      </c>
      <c r="L59" s="1" t="s">
        <v>35</v>
      </c>
      <c r="M59" s="17">
        <v>89.6</v>
      </c>
      <c r="N59" s="1" t="s">
        <v>413</v>
      </c>
      <c r="O59" s="1" t="s">
        <v>414</v>
      </c>
      <c r="P59" s="1" t="s">
        <v>415</v>
      </c>
      <c r="Q59" s="1" t="s">
        <v>416</v>
      </c>
      <c r="R59" s="1">
        <v>94531.0</v>
      </c>
      <c r="S59" s="1">
        <v>9.257788047E9</v>
      </c>
      <c r="T59" s="1">
        <v>6.502225183E9</v>
      </c>
    </row>
    <row r="60">
      <c r="A60" s="2">
        <v>41768.0</v>
      </c>
      <c r="B60" s="3" t="s">
        <v>417</v>
      </c>
      <c r="C60" s="3" t="s">
        <v>418</v>
      </c>
      <c r="D60" s="3" t="s">
        <v>419</v>
      </c>
      <c r="E60" s="3" t="s">
        <v>23</v>
      </c>
      <c r="F60" s="4">
        <v>2.93E8</v>
      </c>
      <c r="G60" s="3">
        <v>65.0</v>
      </c>
      <c r="H60" s="3"/>
      <c r="I60" s="3" t="s">
        <v>39</v>
      </c>
      <c r="J60" s="5" t="str">
        <f t="shared" si="2"/>
        <v>13</v>
      </c>
      <c r="K60" s="2">
        <v>36915.0</v>
      </c>
      <c r="L60" s="3" t="s">
        <v>25</v>
      </c>
      <c r="M60" s="3"/>
      <c r="N60" s="3" t="s">
        <v>420</v>
      </c>
      <c r="O60" s="3" t="s">
        <v>328</v>
      </c>
      <c r="P60" s="3" t="s">
        <v>421</v>
      </c>
      <c r="Q60" s="3" t="s">
        <v>422</v>
      </c>
      <c r="R60" s="3" t="s">
        <v>331</v>
      </c>
      <c r="S60" s="3" t="s">
        <v>423</v>
      </c>
      <c r="T60" s="3" t="s">
        <v>424</v>
      </c>
      <c r="U60" s="6"/>
      <c r="V60" s="6"/>
      <c r="W60" s="6"/>
      <c r="X60" s="6"/>
      <c r="Y60" s="6"/>
      <c r="Z60" s="6"/>
      <c r="AA60" s="6"/>
      <c r="AB60" s="6"/>
      <c r="AC60" s="6"/>
      <c r="AD60" s="6"/>
      <c r="AE60" s="6"/>
      <c r="AF60" s="6"/>
      <c r="AG60" s="6"/>
      <c r="AH60" s="6"/>
    </row>
    <row r="61">
      <c r="A61" s="7">
        <v>41769.0</v>
      </c>
      <c r="B61" s="1" t="s">
        <v>425</v>
      </c>
      <c r="C61" s="1" t="s">
        <v>426</v>
      </c>
      <c r="D61" s="1" t="s">
        <v>427</v>
      </c>
      <c r="E61" s="1" t="s">
        <v>23</v>
      </c>
      <c r="F61" s="8">
        <v>2.93E8</v>
      </c>
      <c r="G61" s="1">
        <v>65.0</v>
      </c>
      <c r="H61" s="1"/>
      <c r="I61" s="1" t="s">
        <v>39</v>
      </c>
      <c r="J61" s="9" t="str">
        <f t="shared" si="2"/>
        <v>10</v>
      </c>
      <c r="K61" s="7">
        <v>38066.0</v>
      </c>
      <c r="L61" s="1" t="s">
        <v>25</v>
      </c>
      <c r="M61" s="1"/>
      <c r="N61" s="1" t="s">
        <v>115</v>
      </c>
      <c r="O61" s="1" t="s">
        <v>132</v>
      </c>
      <c r="P61" s="1" t="s">
        <v>428</v>
      </c>
      <c r="Q61" s="1" t="s">
        <v>227</v>
      </c>
      <c r="R61" s="1" t="s">
        <v>135</v>
      </c>
      <c r="S61" s="1" t="s">
        <v>429</v>
      </c>
      <c r="T61" s="1" t="s">
        <v>430</v>
      </c>
    </row>
    <row r="62">
      <c r="A62" s="7">
        <v>41769.0</v>
      </c>
      <c r="B62" s="1" t="s">
        <v>431</v>
      </c>
      <c r="C62" s="1" t="s">
        <v>432</v>
      </c>
      <c r="D62" s="1" t="s">
        <v>433</v>
      </c>
      <c r="E62" s="1" t="s">
        <v>23</v>
      </c>
      <c r="F62" s="8">
        <v>2.93E8</v>
      </c>
      <c r="G62" s="1">
        <v>65.0</v>
      </c>
      <c r="H62" s="1"/>
      <c r="I62" s="1" t="s">
        <v>24</v>
      </c>
      <c r="J62" s="9" t="str">
        <f t="shared" si="2"/>
        <v>16</v>
      </c>
      <c r="K62" s="7">
        <v>36007.0</v>
      </c>
      <c r="L62" s="1" t="s">
        <v>25</v>
      </c>
      <c r="M62" s="1"/>
      <c r="N62" s="1" t="s">
        <v>78</v>
      </c>
      <c r="O62" s="1" t="s">
        <v>434</v>
      </c>
      <c r="P62" s="1" t="s">
        <v>143</v>
      </c>
      <c r="Q62" s="1" t="s">
        <v>435</v>
      </c>
      <c r="R62" s="1" t="s">
        <v>436</v>
      </c>
      <c r="S62" s="1" t="s">
        <v>437</v>
      </c>
      <c r="T62" s="1">
        <v>9.494128451E9</v>
      </c>
    </row>
    <row r="63">
      <c r="A63" s="2">
        <v>41769.0</v>
      </c>
      <c r="B63" s="3" t="s">
        <v>438</v>
      </c>
      <c r="C63" s="3" t="s">
        <v>418</v>
      </c>
      <c r="D63" s="3" t="s">
        <v>439</v>
      </c>
      <c r="E63" s="3" t="s">
        <v>23</v>
      </c>
      <c r="F63" s="4">
        <v>2.93E8</v>
      </c>
      <c r="G63" s="3">
        <v>65.0</v>
      </c>
      <c r="H63" s="3"/>
      <c r="I63" s="3" t="s">
        <v>39</v>
      </c>
      <c r="J63" s="5" t="str">
        <f t="shared" si="2"/>
        <v>7</v>
      </c>
      <c r="K63" s="2">
        <v>39265.0</v>
      </c>
      <c r="L63" s="3" t="s">
        <v>35</v>
      </c>
      <c r="M63" s="3">
        <v>52.5</v>
      </c>
      <c r="N63" s="3" t="s">
        <v>26</v>
      </c>
      <c r="O63" s="3" t="s">
        <v>440</v>
      </c>
      <c r="P63" s="3" t="s">
        <v>28</v>
      </c>
      <c r="Q63" s="3" t="s">
        <v>441</v>
      </c>
      <c r="R63" s="3" t="s">
        <v>30</v>
      </c>
      <c r="S63" s="3" t="s">
        <v>442</v>
      </c>
      <c r="T63" s="3" t="s">
        <v>443</v>
      </c>
      <c r="U63" s="6"/>
      <c r="V63" s="6"/>
      <c r="W63" s="6"/>
      <c r="X63" s="6"/>
      <c r="Y63" s="6"/>
      <c r="Z63" s="6"/>
      <c r="AA63" s="6"/>
      <c r="AB63" s="6"/>
      <c r="AC63" s="6"/>
      <c r="AD63" s="6"/>
      <c r="AE63" s="6"/>
      <c r="AF63" s="6"/>
      <c r="AG63" s="6"/>
      <c r="AH63" s="6"/>
    </row>
    <row r="64">
      <c r="A64" s="2">
        <v>41769.0</v>
      </c>
      <c r="B64" s="3" t="s">
        <v>444</v>
      </c>
      <c r="C64" s="3" t="s">
        <v>445</v>
      </c>
      <c r="D64" s="3" t="s">
        <v>446</v>
      </c>
      <c r="E64" s="3" t="s">
        <v>23</v>
      </c>
      <c r="F64" s="4">
        <v>2.93E8</v>
      </c>
      <c r="G64" s="3">
        <v>65.0</v>
      </c>
      <c r="H64" s="3"/>
      <c r="I64" s="3" t="s">
        <v>24</v>
      </c>
      <c r="J64" s="5" t="str">
        <f t="shared" si="2"/>
        <v>12</v>
      </c>
      <c r="K64" s="2">
        <v>37563.0</v>
      </c>
      <c r="L64" s="3" t="s">
        <v>35</v>
      </c>
      <c r="M64" s="3">
        <v>82.0</v>
      </c>
      <c r="N64" s="3" t="s">
        <v>49</v>
      </c>
      <c r="O64" s="3" t="s">
        <v>440</v>
      </c>
      <c r="P64" s="3" t="s">
        <v>28</v>
      </c>
      <c r="Q64" s="3" t="s">
        <v>447</v>
      </c>
      <c r="R64" s="3" t="s">
        <v>448</v>
      </c>
      <c r="S64" s="3" t="s">
        <v>449</v>
      </c>
      <c r="T64" s="3" t="s">
        <v>450</v>
      </c>
      <c r="U64" s="6"/>
      <c r="V64" s="6"/>
      <c r="W64" s="6"/>
      <c r="X64" s="6"/>
      <c r="Y64" s="6"/>
      <c r="Z64" s="6"/>
      <c r="AA64" s="6"/>
      <c r="AB64" s="6"/>
      <c r="AC64" s="6"/>
      <c r="AD64" s="6"/>
      <c r="AE64" s="6"/>
      <c r="AF64" s="6"/>
      <c r="AG64" s="6"/>
      <c r="AH64" s="6"/>
    </row>
    <row r="65">
      <c r="A65" s="2">
        <v>41769.0</v>
      </c>
      <c r="B65" s="3" t="s">
        <v>444</v>
      </c>
      <c r="C65" s="3" t="s">
        <v>34</v>
      </c>
      <c r="D65" s="3" t="s">
        <v>446</v>
      </c>
      <c r="E65" s="3" t="s">
        <v>23</v>
      </c>
      <c r="F65" s="4">
        <v>2.93E8</v>
      </c>
      <c r="G65" s="3">
        <v>65.0</v>
      </c>
      <c r="H65" s="3"/>
      <c r="I65" s="3" t="s">
        <v>24</v>
      </c>
      <c r="J65" s="5" t="str">
        <f t="shared" si="2"/>
        <v>7</v>
      </c>
      <c r="K65" s="2">
        <v>39268.0</v>
      </c>
      <c r="L65" s="3" t="s">
        <v>35</v>
      </c>
      <c r="M65" s="3">
        <v>35.0</v>
      </c>
      <c r="N65" s="3" t="s">
        <v>49</v>
      </c>
      <c r="O65" s="3" t="s">
        <v>440</v>
      </c>
      <c r="P65" s="3" t="s">
        <v>28</v>
      </c>
      <c r="Q65" s="3" t="s">
        <v>447</v>
      </c>
      <c r="R65" s="3" t="s">
        <v>448</v>
      </c>
      <c r="S65" s="3" t="s">
        <v>449</v>
      </c>
      <c r="T65" s="3" t="s">
        <v>450</v>
      </c>
      <c r="U65" s="6"/>
      <c r="V65" s="6"/>
      <c r="W65" s="6"/>
      <c r="X65" s="6"/>
      <c r="Y65" s="6"/>
      <c r="Z65" s="6"/>
      <c r="AA65" s="6"/>
      <c r="AB65" s="6"/>
      <c r="AC65" s="6"/>
      <c r="AD65" s="6"/>
      <c r="AE65" s="6"/>
      <c r="AF65" s="6"/>
      <c r="AG65" s="6"/>
      <c r="AH65" s="6"/>
    </row>
    <row r="66">
      <c r="A66" s="2">
        <v>41770.0</v>
      </c>
      <c r="B66" s="3" t="s">
        <v>451</v>
      </c>
      <c r="C66" s="3" t="s">
        <v>70</v>
      </c>
      <c r="D66" s="3" t="s">
        <v>452</v>
      </c>
      <c r="E66" s="3" t="s">
        <v>23</v>
      </c>
      <c r="F66" s="4">
        <v>2.93E8</v>
      </c>
      <c r="G66" s="3">
        <v>65.0</v>
      </c>
      <c r="H66" s="3"/>
      <c r="I66" s="3" t="s">
        <v>39</v>
      </c>
      <c r="J66" s="5" t="str">
        <f t="shared" si="2"/>
        <v>16</v>
      </c>
      <c r="K66" s="2">
        <v>36118.0</v>
      </c>
      <c r="L66" s="3" t="s">
        <v>35</v>
      </c>
      <c r="M66" s="3">
        <v>145.0</v>
      </c>
      <c r="N66" s="3" t="s">
        <v>453</v>
      </c>
      <c r="O66" s="3" t="s">
        <v>454</v>
      </c>
      <c r="P66" s="3" t="s">
        <v>455</v>
      </c>
      <c r="Q66" s="3" t="s">
        <v>456</v>
      </c>
      <c r="R66" s="3" t="s">
        <v>457</v>
      </c>
      <c r="S66" s="3" t="s">
        <v>458</v>
      </c>
      <c r="T66" s="3" t="s">
        <v>459</v>
      </c>
      <c r="U66" s="6"/>
      <c r="V66" s="6"/>
      <c r="W66" s="6"/>
      <c r="X66" s="6"/>
      <c r="Y66" s="6"/>
      <c r="Z66" s="6"/>
      <c r="AA66" s="6"/>
      <c r="AB66" s="6"/>
      <c r="AC66" s="6"/>
      <c r="AD66" s="6"/>
      <c r="AE66" s="6"/>
      <c r="AF66" s="6"/>
      <c r="AG66" s="6"/>
      <c r="AH66" s="6"/>
    </row>
    <row r="67">
      <c r="A67" s="7">
        <v>41770.0</v>
      </c>
      <c r="B67" s="1" t="s">
        <v>460</v>
      </c>
      <c r="C67" s="1" t="s">
        <v>461</v>
      </c>
      <c r="D67" s="1" t="s">
        <v>462</v>
      </c>
      <c r="E67" s="1" t="s">
        <v>23</v>
      </c>
      <c r="F67" s="8">
        <v>2.94E8</v>
      </c>
      <c r="G67" s="1">
        <v>65.0</v>
      </c>
      <c r="H67" s="1"/>
      <c r="I67" s="1" t="s">
        <v>24</v>
      </c>
      <c r="J67" s="9" t="str">
        <f t="shared" si="2"/>
        <v>10</v>
      </c>
      <c r="K67" s="7">
        <v>38065.0</v>
      </c>
      <c r="L67" s="1" t="s">
        <v>25</v>
      </c>
      <c r="M67" s="1"/>
      <c r="N67" s="1" t="s">
        <v>463</v>
      </c>
      <c r="O67" s="1" t="s">
        <v>464</v>
      </c>
      <c r="P67" s="1" t="s">
        <v>428</v>
      </c>
      <c r="Q67" s="1" t="s">
        <v>134</v>
      </c>
      <c r="R67" s="1" t="s">
        <v>135</v>
      </c>
      <c r="S67" s="1" t="s">
        <v>465</v>
      </c>
      <c r="T67" s="1" t="s">
        <v>466</v>
      </c>
    </row>
    <row r="68">
      <c r="A68" s="7">
        <v>41770.0</v>
      </c>
      <c r="B68" s="1" t="s">
        <v>467</v>
      </c>
      <c r="C68" s="1" t="s">
        <v>468</v>
      </c>
      <c r="D68" s="1" t="s">
        <v>469</v>
      </c>
      <c r="E68" s="1" t="s">
        <v>23</v>
      </c>
      <c r="F68" s="8">
        <v>2.94E8</v>
      </c>
      <c r="G68" s="1">
        <v>65.0</v>
      </c>
      <c r="H68" s="1"/>
      <c r="I68" s="1" t="s">
        <v>24</v>
      </c>
      <c r="J68" s="9" t="str">
        <f t="shared" si="2"/>
        <v>8</v>
      </c>
      <c r="K68" s="7">
        <v>38864.0</v>
      </c>
      <c r="L68" s="1" t="s">
        <v>25</v>
      </c>
      <c r="M68" s="1"/>
      <c r="N68" s="1" t="s">
        <v>115</v>
      </c>
      <c r="O68" s="1" t="s">
        <v>470</v>
      </c>
      <c r="P68" s="1" t="s">
        <v>471</v>
      </c>
      <c r="Q68" s="1" t="s">
        <v>472</v>
      </c>
      <c r="R68" s="1" t="s">
        <v>473</v>
      </c>
      <c r="S68" s="1" t="s">
        <v>474</v>
      </c>
      <c r="T68" s="1" t="s">
        <v>475</v>
      </c>
    </row>
    <row r="69">
      <c r="A69" s="7">
        <v>41770.0</v>
      </c>
      <c r="B69" s="1" t="s">
        <v>467</v>
      </c>
      <c r="C69" s="1" t="s">
        <v>476</v>
      </c>
      <c r="D69" s="1" t="s">
        <v>469</v>
      </c>
      <c r="E69" s="1" t="s">
        <v>23</v>
      </c>
      <c r="F69" s="8">
        <v>2.94E8</v>
      </c>
      <c r="G69" s="1">
        <v>65.0</v>
      </c>
      <c r="H69" s="1"/>
      <c r="I69" s="1" t="s">
        <v>39</v>
      </c>
      <c r="J69" s="9" t="str">
        <f t="shared" si="2"/>
        <v>7</v>
      </c>
      <c r="K69" s="7">
        <v>39314.0</v>
      </c>
      <c r="L69" s="1" t="s">
        <v>25</v>
      </c>
      <c r="M69" s="1"/>
      <c r="N69" s="1" t="s">
        <v>49</v>
      </c>
      <c r="O69" s="1" t="s">
        <v>470</v>
      </c>
      <c r="P69" s="1" t="s">
        <v>471</v>
      </c>
      <c r="Q69" s="1" t="s">
        <v>472</v>
      </c>
      <c r="R69" s="1" t="s">
        <v>473</v>
      </c>
      <c r="S69" s="1" t="s">
        <v>474</v>
      </c>
      <c r="T69" s="1" t="s">
        <v>475</v>
      </c>
    </row>
    <row r="70">
      <c r="A70" s="2">
        <v>41770.0</v>
      </c>
      <c r="B70" s="3" t="s">
        <v>477</v>
      </c>
      <c r="C70" s="3" t="s">
        <v>478</v>
      </c>
      <c r="D70" s="3" t="s">
        <v>479</v>
      </c>
      <c r="E70" s="3" t="s">
        <v>23</v>
      </c>
      <c r="F70" s="4">
        <v>2.94E8</v>
      </c>
      <c r="G70" s="3">
        <v>65.0</v>
      </c>
      <c r="H70" s="3"/>
      <c r="I70" s="3" t="s">
        <v>24</v>
      </c>
      <c r="J70" s="5" t="str">
        <f t="shared" si="2"/>
        <v>13</v>
      </c>
      <c r="K70" s="2">
        <v>36976.0</v>
      </c>
      <c r="L70" s="3" t="s">
        <v>35</v>
      </c>
      <c r="M70" s="3">
        <v>155.0</v>
      </c>
      <c r="N70" s="3" t="s">
        <v>343</v>
      </c>
      <c r="O70" s="3" t="s">
        <v>480</v>
      </c>
      <c r="P70" s="3" t="s">
        <v>481</v>
      </c>
      <c r="Q70" s="3" t="s">
        <v>482</v>
      </c>
      <c r="R70" s="3" t="s">
        <v>483</v>
      </c>
      <c r="S70" s="3" t="s">
        <v>484</v>
      </c>
      <c r="T70" s="3" t="s">
        <v>485</v>
      </c>
      <c r="U70" s="6"/>
      <c r="V70" s="6"/>
      <c r="W70" s="6"/>
      <c r="X70" s="6"/>
      <c r="Y70" s="6"/>
      <c r="Z70" s="6"/>
      <c r="AA70" s="6"/>
      <c r="AB70" s="6"/>
      <c r="AC70" s="6"/>
      <c r="AD70" s="6"/>
      <c r="AE70" s="6"/>
      <c r="AF70" s="6"/>
      <c r="AG70" s="6"/>
      <c r="AH70" s="6"/>
    </row>
    <row r="71">
      <c r="A71" s="7">
        <v>41770.0</v>
      </c>
      <c r="B71" s="1" t="s">
        <v>85</v>
      </c>
      <c r="C71" s="1" t="s">
        <v>486</v>
      </c>
      <c r="D71" s="1" t="s">
        <v>487</v>
      </c>
      <c r="E71" s="1" t="s">
        <v>23</v>
      </c>
      <c r="F71" s="8">
        <v>2.94E8</v>
      </c>
      <c r="G71" s="1">
        <v>65.0</v>
      </c>
      <c r="H71" s="1"/>
      <c r="I71" s="1" t="s">
        <v>24</v>
      </c>
      <c r="J71" s="9" t="str">
        <f t="shared" si="2"/>
        <v>26</v>
      </c>
      <c r="K71" s="7">
        <v>32454.0</v>
      </c>
      <c r="L71" s="1" t="s">
        <v>488</v>
      </c>
      <c r="M71" s="1">
        <v>120.0</v>
      </c>
      <c r="N71" s="1" t="s">
        <v>169</v>
      </c>
      <c r="O71" s="1" t="s">
        <v>489</v>
      </c>
      <c r="P71" s="1" t="s">
        <v>490</v>
      </c>
      <c r="Q71" s="1" t="s">
        <v>491</v>
      </c>
      <c r="R71" s="1" t="s">
        <v>492</v>
      </c>
      <c r="S71" s="1" t="s">
        <v>493</v>
      </c>
      <c r="T71" s="1">
        <v>5.107822861E9</v>
      </c>
    </row>
    <row r="72">
      <c r="A72" s="7">
        <v>41770.0</v>
      </c>
      <c r="B72" s="1" t="s">
        <v>494</v>
      </c>
      <c r="C72" s="1" t="s">
        <v>495</v>
      </c>
      <c r="D72" s="1" t="s">
        <v>496</v>
      </c>
      <c r="E72" s="1" t="s">
        <v>23</v>
      </c>
      <c r="F72" s="8">
        <v>2.94E8</v>
      </c>
      <c r="G72" s="1">
        <v>65.0</v>
      </c>
      <c r="H72" s="1"/>
      <c r="I72" s="1" t="s">
        <v>24</v>
      </c>
      <c r="J72" s="9" t="str">
        <f t="shared" si="2"/>
        <v>10</v>
      </c>
      <c r="K72" s="7">
        <v>38237.0</v>
      </c>
      <c r="L72" s="1" t="s">
        <v>497</v>
      </c>
      <c r="M72" s="1">
        <v>77.16</v>
      </c>
      <c r="N72" s="1" t="s">
        <v>49</v>
      </c>
      <c r="O72" s="1" t="s">
        <v>402</v>
      </c>
      <c r="P72" s="1" t="s">
        <v>403</v>
      </c>
      <c r="Q72" s="1" t="s">
        <v>498</v>
      </c>
      <c r="R72" s="1" t="s">
        <v>499</v>
      </c>
      <c r="S72" s="1" t="s">
        <v>500</v>
      </c>
      <c r="T72" s="1" t="s">
        <v>501</v>
      </c>
    </row>
    <row r="73">
      <c r="A73" s="7">
        <v>41770.0</v>
      </c>
      <c r="B73" s="1" t="s">
        <v>494</v>
      </c>
      <c r="C73" s="1" t="s">
        <v>502</v>
      </c>
      <c r="D73" s="1" t="s">
        <v>496</v>
      </c>
      <c r="E73" s="1" t="s">
        <v>23</v>
      </c>
      <c r="F73" s="8">
        <v>2.94E8</v>
      </c>
      <c r="G73" s="1">
        <v>65.0</v>
      </c>
      <c r="H73" s="1"/>
      <c r="I73" s="1" t="s">
        <v>39</v>
      </c>
      <c r="J73" s="9" t="str">
        <f t="shared" si="2"/>
        <v>7</v>
      </c>
      <c r="K73" s="7">
        <v>39286.0</v>
      </c>
      <c r="L73" s="1" t="s">
        <v>497</v>
      </c>
      <c r="M73" s="1">
        <v>61.73</v>
      </c>
      <c r="N73" s="1" t="s">
        <v>49</v>
      </c>
      <c r="O73" s="1" t="s">
        <v>402</v>
      </c>
      <c r="P73" s="1" t="s">
        <v>403</v>
      </c>
      <c r="Q73" s="1" t="s">
        <v>498</v>
      </c>
      <c r="R73" s="1" t="s">
        <v>499</v>
      </c>
      <c r="S73" s="1" t="s">
        <v>500</v>
      </c>
      <c r="T73" s="1" t="s">
        <v>501</v>
      </c>
    </row>
    <row r="74">
      <c r="A74" s="7">
        <v>41770.0</v>
      </c>
      <c r="B74" s="1" t="s">
        <v>503</v>
      </c>
      <c r="C74" s="1" t="s">
        <v>504</v>
      </c>
      <c r="D74" s="1" t="s">
        <v>505</v>
      </c>
      <c r="E74" s="1" t="s">
        <v>23</v>
      </c>
      <c r="F74" s="8">
        <v>2.94E8</v>
      </c>
      <c r="G74" s="1">
        <v>65.0</v>
      </c>
      <c r="H74" s="1"/>
      <c r="I74" s="1" t="s">
        <v>39</v>
      </c>
      <c r="J74" s="9" t="str">
        <f t="shared" si="2"/>
        <v>14</v>
      </c>
      <c r="K74" s="7">
        <v>36598.0</v>
      </c>
      <c r="L74" s="1" t="s">
        <v>497</v>
      </c>
      <c r="M74" s="1">
        <v>93.0</v>
      </c>
      <c r="N74" s="1" t="s">
        <v>506</v>
      </c>
      <c r="O74" s="1" t="s">
        <v>507</v>
      </c>
      <c r="P74" s="1" t="s">
        <v>203</v>
      </c>
      <c r="Q74" s="1" t="s">
        <v>508</v>
      </c>
      <c r="R74" s="1">
        <v>95037.0</v>
      </c>
      <c r="S74" s="1" t="s">
        <v>507</v>
      </c>
      <c r="T74" s="1">
        <v>1.408779865E10</v>
      </c>
    </row>
    <row r="75">
      <c r="A75" s="7">
        <v>41770.0</v>
      </c>
      <c r="B75" s="1" t="s">
        <v>509</v>
      </c>
      <c r="C75" s="1" t="s">
        <v>510</v>
      </c>
      <c r="D75" s="1" t="s">
        <v>505</v>
      </c>
      <c r="E75" s="1" t="s">
        <v>23</v>
      </c>
      <c r="F75" s="8">
        <v>2.94E8</v>
      </c>
      <c r="G75" s="1">
        <v>65.0</v>
      </c>
      <c r="H75" s="1"/>
      <c r="I75" s="1" t="s">
        <v>24</v>
      </c>
      <c r="J75" s="9" t="str">
        <f t="shared" si="2"/>
        <v>14</v>
      </c>
      <c r="K75" s="7">
        <v>36598.0</v>
      </c>
      <c r="L75" s="1" t="s">
        <v>497</v>
      </c>
      <c r="M75" s="1">
        <v>97.5</v>
      </c>
      <c r="N75" s="1" t="s">
        <v>511</v>
      </c>
      <c r="O75" s="1" t="s">
        <v>507</v>
      </c>
      <c r="P75" s="1" t="s">
        <v>203</v>
      </c>
      <c r="Q75" s="1" t="s">
        <v>508</v>
      </c>
      <c r="R75" s="1">
        <v>95037.0</v>
      </c>
      <c r="S75" s="1" t="s">
        <v>507</v>
      </c>
      <c r="T75" s="1">
        <v>1.408779865E10</v>
      </c>
    </row>
    <row r="76">
      <c r="A76" s="7">
        <v>41771.0</v>
      </c>
      <c r="B76" s="1" t="s">
        <v>512</v>
      </c>
      <c r="C76" s="1" t="s">
        <v>513</v>
      </c>
      <c r="D76" s="1" t="s">
        <v>514</v>
      </c>
      <c r="E76" s="1" t="s">
        <v>23</v>
      </c>
      <c r="F76" s="8">
        <v>2.94E8</v>
      </c>
      <c r="G76" s="1">
        <v>65.0</v>
      </c>
      <c r="H76" s="1"/>
      <c r="I76" s="1" t="s">
        <v>39</v>
      </c>
      <c r="J76" s="9" t="str">
        <f t="shared" si="2"/>
        <v>6</v>
      </c>
      <c r="K76" s="7">
        <v>39505.0</v>
      </c>
      <c r="L76" s="1" t="s">
        <v>25</v>
      </c>
      <c r="M76" s="1">
        <v>40.0</v>
      </c>
      <c r="N76" s="1" t="s">
        <v>515</v>
      </c>
      <c r="O76" s="1" t="s">
        <v>58</v>
      </c>
      <c r="P76" s="1" t="s">
        <v>516</v>
      </c>
      <c r="Q76" s="1" t="s">
        <v>517</v>
      </c>
      <c r="R76" s="1">
        <v>94040.0</v>
      </c>
      <c r="S76" s="1" t="s">
        <v>518</v>
      </c>
      <c r="T76" s="1">
        <v>4.258913519E9</v>
      </c>
    </row>
    <row r="77">
      <c r="A77" s="2">
        <v>41771.0</v>
      </c>
      <c r="B77" s="3" t="s">
        <v>519</v>
      </c>
      <c r="C77" s="3" t="s">
        <v>520</v>
      </c>
      <c r="D77" s="3" t="s">
        <v>521</v>
      </c>
      <c r="E77" s="3" t="s">
        <v>23</v>
      </c>
      <c r="F77" s="4">
        <v>2.94E8</v>
      </c>
      <c r="G77" s="3">
        <v>65.0</v>
      </c>
      <c r="H77" s="3"/>
      <c r="I77" s="3" t="s">
        <v>24</v>
      </c>
      <c r="J77" s="5" t="str">
        <f t="shared" si="2"/>
        <v>14</v>
      </c>
      <c r="K77" s="2">
        <v>36834.0</v>
      </c>
      <c r="L77" s="3" t="s">
        <v>25</v>
      </c>
      <c r="M77" s="3">
        <v>106.0</v>
      </c>
      <c r="N77" s="3" t="s">
        <v>199</v>
      </c>
      <c r="O77" s="3" t="s">
        <v>132</v>
      </c>
      <c r="P77" s="3" t="s">
        <v>522</v>
      </c>
      <c r="Q77" s="3" t="s">
        <v>523</v>
      </c>
      <c r="R77" s="3" t="s">
        <v>524</v>
      </c>
      <c r="S77" s="3" t="s">
        <v>525</v>
      </c>
      <c r="T77" s="3">
        <v>4.086133921E9</v>
      </c>
      <c r="U77" s="6"/>
      <c r="V77" s="6"/>
      <c r="W77" s="6"/>
      <c r="X77" s="6"/>
      <c r="Y77" s="6"/>
      <c r="Z77" s="6"/>
      <c r="AA77" s="6"/>
      <c r="AB77" s="6"/>
      <c r="AC77" s="6"/>
      <c r="AD77" s="6"/>
      <c r="AE77" s="6"/>
      <c r="AF77" s="6"/>
      <c r="AG77" s="6"/>
      <c r="AH77" s="6"/>
    </row>
    <row r="78">
      <c r="A78" s="2">
        <v>41771.0</v>
      </c>
      <c r="B78" s="3" t="s">
        <v>519</v>
      </c>
      <c r="C78" s="3" t="s">
        <v>526</v>
      </c>
      <c r="D78" s="3" t="s">
        <v>521</v>
      </c>
      <c r="E78" s="3" t="s">
        <v>23</v>
      </c>
      <c r="F78" s="4">
        <v>2.94E8</v>
      </c>
      <c r="G78" s="3">
        <v>65.0</v>
      </c>
      <c r="H78" s="3"/>
      <c r="I78" s="3" t="s">
        <v>39</v>
      </c>
      <c r="J78" s="5" t="str">
        <f t="shared" si="2"/>
        <v>11</v>
      </c>
      <c r="K78" s="2">
        <v>37777.0</v>
      </c>
      <c r="L78" s="3" t="s">
        <v>25</v>
      </c>
      <c r="M78" s="3">
        <v>80.0</v>
      </c>
      <c r="N78" s="3" t="s">
        <v>199</v>
      </c>
      <c r="O78" s="3" t="s">
        <v>132</v>
      </c>
      <c r="P78" s="3" t="s">
        <v>522</v>
      </c>
      <c r="Q78" s="3" t="s">
        <v>523</v>
      </c>
      <c r="R78" s="3" t="s">
        <v>524</v>
      </c>
      <c r="S78" s="3" t="s">
        <v>525</v>
      </c>
      <c r="T78" s="3">
        <v>4.086133921E9</v>
      </c>
      <c r="U78" s="6"/>
      <c r="V78" s="6"/>
      <c r="W78" s="6"/>
      <c r="X78" s="6"/>
      <c r="Y78" s="6"/>
      <c r="Z78" s="6"/>
      <c r="AA78" s="6"/>
      <c r="AB78" s="6"/>
      <c r="AC78" s="6"/>
      <c r="AD78" s="6"/>
      <c r="AE78" s="6"/>
      <c r="AF78" s="6"/>
      <c r="AG78" s="6"/>
      <c r="AH78" s="6"/>
    </row>
    <row r="79">
      <c r="A79" s="7">
        <v>41771.0</v>
      </c>
      <c r="B79" s="1" t="s">
        <v>527</v>
      </c>
      <c r="C79" s="1" t="s">
        <v>528</v>
      </c>
      <c r="D79" s="1" t="s">
        <v>529</v>
      </c>
      <c r="E79" s="1" t="s">
        <v>23</v>
      </c>
      <c r="F79" s="8">
        <v>2.94E8</v>
      </c>
      <c r="G79" s="1">
        <v>65.0</v>
      </c>
      <c r="H79" s="1"/>
      <c r="I79" s="1" t="s">
        <v>24</v>
      </c>
      <c r="J79" s="9" t="str">
        <f t="shared" si="2"/>
        <v>8</v>
      </c>
      <c r="K79" s="7">
        <v>38843.0</v>
      </c>
      <c r="L79" s="1" t="s">
        <v>25</v>
      </c>
      <c r="M79" s="1">
        <v>52.0</v>
      </c>
      <c r="N79" s="1" t="s">
        <v>97</v>
      </c>
      <c r="O79" s="1" t="s">
        <v>530</v>
      </c>
      <c r="P79" s="1" t="s">
        <v>531</v>
      </c>
      <c r="Q79" s="1" t="s">
        <v>532</v>
      </c>
      <c r="R79" s="1" t="s">
        <v>473</v>
      </c>
      <c r="S79" s="1" t="s">
        <v>533</v>
      </c>
      <c r="T79" s="1">
        <v>9.168733059E9</v>
      </c>
    </row>
    <row r="80">
      <c r="A80" s="7">
        <v>41771.0</v>
      </c>
      <c r="B80" s="1" t="s">
        <v>534</v>
      </c>
      <c r="C80" s="1" t="s">
        <v>535</v>
      </c>
      <c r="D80" s="1" t="s">
        <v>536</v>
      </c>
      <c r="E80" s="1" t="s">
        <v>23</v>
      </c>
      <c r="F80" s="8">
        <v>2.94E8</v>
      </c>
      <c r="G80" s="1">
        <v>65.0</v>
      </c>
      <c r="H80" s="1"/>
      <c r="I80" s="1" t="s">
        <v>24</v>
      </c>
      <c r="J80" s="9" t="str">
        <f t="shared" si="2"/>
        <v>12</v>
      </c>
      <c r="K80" s="7">
        <v>37552.0</v>
      </c>
      <c r="L80" s="1" t="s">
        <v>25</v>
      </c>
      <c r="M80" s="1">
        <v>70.0</v>
      </c>
      <c r="N80" s="1" t="s">
        <v>537</v>
      </c>
      <c r="O80" s="1" t="s">
        <v>538</v>
      </c>
      <c r="P80" s="1" t="s">
        <v>539</v>
      </c>
      <c r="Q80" s="1" t="s">
        <v>540</v>
      </c>
      <c r="R80" s="1" t="s">
        <v>541</v>
      </c>
      <c r="S80" s="1" t="s">
        <v>542</v>
      </c>
      <c r="T80" s="1" t="s">
        <v>543</v>
      </c>
    </row>
    <row r="81">
      <c r="A81" s="7">
        <v>41771.0</v>
      </c>
      <c r="B81" s="1" t="s">
        <v>544</v>
      </c>
      <c r="C81" s="1" t="s">
        <v>545</v>
      </c>
      <c r="D81" s="1" t="s">
        <v>546</v>
      </c>
      <c r="E81" s="1" t="s">
        <v>23</v>
      </c>
      <c r="F81" s="8">
        <v>2.94E8</v>
      </c>
      <c r="G81" s="1">
        <v>65.0</v>
      </c>
      <c r="H81" s="1"/>
      <c r="I81" s="1" t="s">
        <v>39</v>
      </c>
      <c r="J81" s="9" t="str">
        <f t="shared" si="2"/>
        <v>12</v>
      </c>
      <c r="K81" s="7">
        <v>37465.0</v>
      </c>
      <c r="L81" s="1" t="s">
        <v>497</v>
      </c>
      <c r="M81" s="1" t="s">
        <v>547</v>
      </c>
      <c r="N81" s="1" t="s">
        <v>115</v>
      </c>
      <c r="O81" s="1" t="s">
        <v>548</v>
      </c>
      <c r="P81" s="1" t="s">
        <v>549</v>
      </c>
      <c r="Q81" s="1" t="s">
        <v>550</v>
      </c>
      <c r="R81" s="1" t="s">
        <v>551</v>
      </c>
      <c r="S81" s="1" t="s">
        <v>552</v>
      </c>
      <c r="T81" s="1">
        <v>5.108620818E9</v>
      </c>
    </row>
    <row r="82">
      <c r="A82" s="7">
        <v>41771.0</v>
      </c>
      <c r="B82" s="1" t="s">
        <v>553</v>
      </c>
      <c r="C82" s="1" t="s">
        <v>554</v>
      </c>
      <c r="D82" s="1" t="s">
        <v>555</v>
      </c>
      <c r="E82" s="1" t="s">
        <v>23</v>
      </c>
      <c r="F82" s="8">
        <v>2.94E8</v>
      </c>
      <c r="G82" s="1">
        <v>65.0</v>
      </c>
      <c r="H82" s="1"/>
      <c r="I82" s="1" t="s">
        <v>39</v>
      </c>
      <c r="J82" s="9" t="str">
        <f t="shared" si="2"/>
        <v>11</v>
      </c>
      <c r="K82" s="7">
        <v>37686.0</v>
      </c>
      <c r="L82" s="1" t="s">
        <v>25</v>
      </c>
      <c r="M82" s="1">
        <v>64.0</v>
      </c>
      <c r="N82" s="1" t="s">
        <v>556</v>
      </c>
      <c r="O82" s="1" t="s">
        <v>557</v>
      </c>
      <c r="P82" s="1" t="s">
        <v>109</v>
      </c>
      <c r="Q82" s="1" t="s">
        <v>558</v>
      </c>
      <c r="R82" s="1" t="s">
        <v>82</v>
      </c>
      <c r="S82" s="1" t="s">
        <v>559</v>
      </c>
      <c r="T82" s="1">
        <v>4.088320698E9</v>
      </c>
    </row>
    <row r="83">
      <c r="A83" s="7">
        <v>41771.0</v>
      </c>
      <c r="B83" s="1" t="s">
        <v>217</v>
      </c>
      <c r="C83" s="1" t="s">
        <v>560</v>
      </c>
      <c r="D83" s="1" t="s">
        <v>561</v>
      </c>
      <c r="E83" s="1" t="s">
        <v>23</v>
      </c>
      <c r="F83" s="8">
        <v>2.94E8</v>
      </c>
      <c r="G83" s="1">
        <v>65.0</v>
      </c>
      <c r="H83" s="1"/>
      <c r="I83" s="1" t="s">
        <v>24</v>
      </c>
      <c r="J83" s="9" t="str">
        <f t="shared" si="2"/>
        <v>13</v>
      </c>
      <c r="K83" s="7">
        <v>37162.0</v>
      </c>
      <c r="L83" s="1" t="s">
        <v>497</v>
      </c>
      <c r="M83" s="1" t="s">
        <v>562</v>
      </c>
      <c r="N83" s="1" t="s">
        <v>563</v>
      </c>
      <c r="O83" s="1" t="s">
        <v>564</v>
      </c>
      <c r="P83" s="1" t="s">
        <v>565</v>
      </c>
      <c r="Q83" s="1" t="s">
        <v>566</v>
      </c>
      <c r="R83" s="1" t="s">
        <v>567</v>
      </c>
      <c r="S83" s="1" t="s">
        <v>568</v>
      </c>
      <c r="T83" s="1" t="s">
        <v>569</v>
      </c>
    </row>
    <row r="84">
      <c r="A84" s="7">
        <v>41771.0</v>
      </c>
      <c r="B84" s="1" t="s">
        <v>570</v>
      </c>
      <c r="C84" s="1" t="s">
        <v>571</v>
      </c>
      <c r="D84" s="1" t="s">
        <v>572</v>
      </c>
      <c r="E84" s="1" t="s">
        <v>23</v>
      </c>
      <c r="F84" s="8">
        <v>2.94E8</v>
      </c>
      <c r="G84" s="1">
        <v>65.0</v>
      </c>
      <c r="H84" s="1"/>
      <c r="I84" s="1" t="s">
        <v>24</v>
      </c>
      <c r="J84" s="9" t="str">
        <f t="shared" si="2"/>
        <v>11</v>
      </c>
      <c r="K84" s="7">
        <v>37691.0</v>
      </c>
      <c r="L84" s="1" t="s">
        <v>497</v>
      </c>
      <c r="M84" s="1" t="s">
        <v>573</v>
      </c>
      <c r="N84" s="1" t="s">
        <v>115</v>
      </c>
      <c r="O84" s="1" t="s">
        <v>574</v>
      </c>
      <c r="P84" s="1" t="s">
        <v>143</v>
      </c>
      <c r="Q84" s="1" t="s">
        <v>435</v>
      </c>
      <c r="R84" s="1" t="s">
        <v>575</v>
      </c>
      <c r="S84" s="1" t="s">
        <v>576</v>
      </c>
      <c r="T84" s="1" t="s">
        <v>577</v>
      </c>
    </row>
    <row r="85">
      <c r="A85" s="7">
        <v>41771.0</v>
      </c>
      <c r="B85" s="1" t="s">
        <v>570</v>
      </c>
      <c r="C85" s="1" t="s">
        <v>578</v>
      </c>
      <c r="D85" s="1" t="s">
        <v>572</v>
      </c>
      <c r="E85" s="1" t="s">
        <v>23</v>
      </c>
      <c r="F85" s="8">
        <v>2.94E8</v>
      </c>
      <c r="G85" s="1">
        <v>65.0</v>
      </c>
      <c r="H85" s="1"/>
      <c r="I85" s="1" t="s">
        <v>24</v>
      </c>
      <c r="J85" s="9" t="str">
        <f t="shared" si="2"/>
        <v>10</v>
      </c>
      <c r="K85" s="7">
        <v>38028.0</v>
      </c>
      <c r="L85" s="1" t="s">
        <v>497</v>
      </c>
      <c r="M85" s="1" t="s">
        <v>579</v>
      </c>
      <c r="N85" s="1" t="s">
        <v>49</v>
      </c>
      <c r="O85" s="1" t="s">
        <v>574</v>
      </c>
      <c r="P85" s="1" t="s">
        <v>143</v>
      </c>
      <c r="Q85" s="1" t="s">
        <v>435</v>
      </c>
      <c r="R85" s="1" t="s">
        <v>575</v>
      </c>
      <c r="S85" s="1" t="s">
        <v>576</v>
      </c>
      <c r="T85" s="1" t="s">
        <v>577</v>
      </c>
    </row>
    <row r="86">
      <c r="A86" s="7">
        <v>41771.0</v>
      </c>
      <c r="B86" s="1" t="s">
        <v>580</v>
      </c>
      <c r="C86" s="1" t="s">
        <v>581</v>
      </c>
      <c r="D86" s="1" t="s">
        <v>582</v>
      </c>
      <c r="E86" s="1" t="s">
        <v>23</v>
      </c>
      <c r="F86" s="8">
        <v>2.94E8</v>
      </c>
      <c r="G86" s="1">
        <v>65.0</v>
      </c>
      <c r="H86" s="1"/>
      <c r="I86" s="1" t="s">
        <v>39</v>
      </c>
      <c r="J86" s="9" t="str">
        <f t="shared" si="2"/>
        <v>17</v>
      </c>
      <c r="K86" s="7">
        <v>35711.0</v>
      </c>
      <c r="L86" s="1" t="s">
        <v>497</v>
      </c>
      <c r="M86" s="1">
        <v>162.0</v>
      </c>
      <c r="N86" s="1" t="s">
        <v>26</v>
      </c>
      <c r="O86" s="1" t="s">
        <v>583</v>
      </c>
      <c r="P86" s="1" t="s">
        <v>584</v>
      </c>
      <c r="Q86" s="1" t="s">
        <v>585</v>
      </c>
      <c r="R86" s="1" t="s">
        <v>457</v>
      </c>
      <c r="S86" s="1" t="s">
        <v>586</v>
      </c>
      <c r="T86" s="1">
        <v>9.162141162E9</v>
      </c>
    </row>
    <row r="87">
      <c r="A87" s="7">
        <v>41771.0</v>
      </c>
      <c r="B87" s="1" t="s">
        <v>587</v>
      </c>
      <c r="C87" s="1" t="s">
        <v>588</v>
      </c>
      <c r="D87" s="1" t="s">
        <v>589</v>
      </c>
      <c r="E87" s="1" t="s">
        <v>23</v>
      </c>
      <c r="F87" s="8">
        <v>2.94E8</v>
      </c>
      <c r="G87" s="1">
        <v>65.0</v>
      </c>
      <c r="H87" s="1"/>
      <c r="I87" s="1" t="s">
        <v>39</v>
      </c>
      <c r="J87" s="9" t="str">
        <f t="shared" si="2"/>
        <v>16</v>
      </c>
      <c r="K87" s="7">
        <v>35900.0</v>
      </c>
      <c r="L87" s="1" t="s">
        <v>25</v>
      </c>
      <c r="M87" s="1">
        <v>155.0</v>
      </c>
      <c r="N87" s="1" t="s">
        <v>590</v>
      </c>
      <c r="O87" s="1" t="s">
        <v>289</v>
      </c>
      <c r="P87" s="1" t="s">
        <v>226</v>
      </c>
      <c r="Q87" s="1" t="s">
        <v>227</v>
      </c>
      <c r="R87" s="1" t="s">
        <v>135</v>
      </c>
      <c r="S87" s="1" t="s">
        <v>591</v>
      </c>
      <c r="T87" s="1" t="s">
        <v>592</v>
      </c>
    </row>
    <row r="88">
      <c r="A88" s="7">
        <v>41772.0</v>
      </c>
      <c r="B88" s="1" t="s">
        <v>593</v>
      </c>
      <c r="C88" s="1" t="s">
        <v>594</v>
      </c>
      <c r="D88" s="1" t="s">
        <v>595</v>
      </c>
      <c r="E88" s="1" t="s">
        <v>23</v>
      </c>
      <c r="F88" s="8">
        <v>2.94E8</v>
      </c>
      <c r="G88" s="1">
        <v>65.0</v>
      </c>
      <c r="H88" s="1"/>
      <c r="I88" s="1" t="s">
        <v>24</v>
      </c>
      <c r="J88" s="9" t="str">
        <f t="shared" si="2"/>
        <v>9</v>
      </c>
      <c r="K88" s="7">
        <v>38570.0</v>
      </c>
      <c r="L88" s="1" t="s">
        <v>497</v>
      </c>
      <c r="M88" s="1">
        <v>90.0</v>
      </c>
      <c r="N88" s="1" t="s">
        <v>49</v>
      </c>
      <c r="O88" s="1" t="s">
        <v>596</v>
      </c>
      <c r="P88" s="1" t="s">
        <v>481</v>
      </c>
      <c r="Q88" s="1" t="s">
        <v>597</v>
      </c>
      <c r="R88" s="1" t="s">
        <v>598</v>
      </c>
      <c r="S88" s="1" t="s">
        <v>599</v>
      </c>
      <c r="T88" s="1" t="s">
        <v>600</v>
      </c>
    </row>
    <row r="89">
      <c r="A89" s="7">
        <v>41772.0</v>
      </c>
      <c r="B89" s="1" t="s">
        <v>601</v>
      </c>
      <c r="C89" s="1" t="s">
        <v>602</v>
      </c>
      <c r="D89" s="1" t="s">
        <v>603</v>
      </c>
      <c r="E89" s="1" t="s">
        <v>23</v>
      </c>
      <c r="F89" s="8">
        <v>2.94E8</v>
      </c>
      <c r="G89" s="1">
        <v>65.0</v>
      </c>
      <c r="H89" s="1"/>
      <c r="I89" s="1" t="s">
        <v>39</v>
      </c>
      <c r="J89" s="9" t="str">
        <f t="shared" si="2"/>
        <v>13</v>
      </c>
      <c r="K89" s="7">
        <v>36943.0</v>
      </c>
      <c r="L89" s="1" t="s">
        <v>497</v>
      </c>
      <c r="M89" s="1" t="s">
        <v>604</v>
      </c>
      <c r="N89" s="1" t="s">
        <v>26</v>
      </c>
      <c r="O89" s="1" t="s">
        <v>605</v>
      </c>
      <c r="P89" s="1" t="s">
        <v>606</v>
      </c>
      <c r="Q89" s="1" t="s">
        <v>607</v>
      </c>
      <c r="R89" s="1" t="s">
        <v>608</v>
      </c>
      <c r="S89" s="1" t="s">
        <v>609</v>
      </c>
      <c r="T89" s="1" t="s">
        <v>610</v>
      </c>
    </row>
    <row r="90">
      <c r="A90" s="7">
        <v>41772.0</v>
      </c>
      <c r="B90" s="1" t="s">
        <v>611</v>
      </c>
      <c r="C90" s="1" t="s">
        <v>612</v>
      </c>
      <c r="D90" s="1" t="s">
        <v>613</v>
      </c>
      <c r="E90" s="1" t="s">
        <v>23</v>
      </c>
      <c r="F90" s="8">
        <v>2.94E8</v>
      </c>
      <c r="G90" s="1">
        <v>65.0</v>
      </c>
      <c r="H90" s="1"/>
      <c r="I90" s="1" t="s">
        <v>24</v>
      </c>
      <c r="J90" s="9" t="str">
        <f t="shared" si="2"/>
        <v>42</v>
      </c>
      <c r="K90" s="7">
        <v>26498.0</v>
      </c>
      <c r="L90" s="1" t="s">
        <v>25</v>
      </c>
      <c r="M90" s="1" t="s">
        <v>614</v>
      </c>
      <c r="N90" s="1" t="s">
        <v>615</v>
      </c>
      <c r="O90" s="1" t="s">
        <v>616</v>
      </c>
      <c r="P90" s="1" t="s">
        <v>617</v>
      </c>
      <c r="Q90" s="1" t="s">
        <v>618</v>
      </c>
      <c r="R90" s="1" t="s">
        <v>619</v>
      </c>
      <c r="S90" s="1" t="s">
        <v>620</v>
      </c>
      <c r="T90" s="1" t="s">
        <v>621</v>
      </c>
    </row>
    <row r="91">
      <c r="A91" s="7">
        <v>41772.0</v>
      </c>
      <c r="B91" s="1" t="s">
        <v>611</v>
      </c>
      <c r="C91" s="1" t="s">
        <v>622</v>
      </c>
      <c r="D91" s="1" t="s">
        <v>613</v>
      </c>
      <c r="E91" s="1" t="s">
        <v>23</v>
      </c>
      <c r="F91" s="8">
        <v>2.94E8</v>
      </c>
      <c r="G91" s="1">
        <v>65.0</v>
      </c>
      <c r="H91" s="1"/>
      <c r="I91" s="1" t="s">
        <v>24</v>
      </c>
      <c r="J91" s="9" t="str">
        <f t="shared" si="2"/>
        <v>13</v>
      </c>
      <c r="K91" s="7">
        <v>37101.0</v>
      </c>
      <c r="L91" s="1" t="s">
        <v>25</v>
      </c>
      <c r="M91" s="1" t="s">
        <v>614</v>
      </c>
      <c r="N91" s="1" t="s">
        <v>615</v>
      </c>
      <c r="O91" s="1" t="s">
        <v>616</v>
      </c>
      <c r="P91" s="1" t="s">
        <v>617</v>
      </c>
      <c r="Q91" s="1" t="s">
        <v>618</v>
      </c>
      <c r="R91" s="1" t="s">
        <v>619</v>
      </c>
      <c r="S91" s="1" t="s">
        <v>623</v>
      </c>
      <c r="T91" s="1" t="s">
        <v>624</v>
      </c>
    </row>
    <row r="92">
      <c r="A92" s="7">
        <v>41772.0</v>
      </c>
      <c r="B92" s="1" t="s">
        <v>611</v>
      </c>
      <c r="C92" s="1" t="s">
        <v>625</v>
      </c>
      <c r="D92" s="1" t="s">
        <v>613</v>
      </c>
      <c r="E92" s="1" t="s">
        <v>23</v>
      </c>
      <c r="F92" s="8">
        <v>2.94E8</v>
      </c>
      <c r="G92" s="1">
        <v>65.0</v>
      </c>
      <c r="H92" s="1"/>
      <c r="I92" s="1" t="s">
        <v>24</v>
      </c>
      <c r="J92" s="9" t="str">
        <f t="shared" si="2"/>
        <v>14</v>
      </c>
      <c r="K92" s="7">
        <v>36718.0</v>
      </c>
      <c r="L92" s="1" t="s">
        <v>25</v>
      </c>
      <c r="M92" s="1" t="s">
        <v>614</v>
      </c>
      <c r="N92" s="1" t="s">
        <v>615</v>
      </c>
      <c r="O92" s="1" t="s">
        <v>616</v>
      </c>
      <c r="P92" s="1" t="s">
        <v>617</v>
      </c>
      <c r="Q92" s="1" t="s">
        <v>618</v>
      </c>
      <c r="R92" s="1" t="s">
        <v>626</v>
      </c>
      <c r="S92" s="1" t="s">
        <v>623</v>
      </c>
      <c r="T92" s="1" t="s">
        <v>624</v>
      </c>
    </row>
    <row r="93">
      <c r="A93" s="7">
        <v>41772.0</v>
      </c>
      <c r="B93" s="1" t="s">
        <v>627</v>
      </c>
      <c r="C93" s="1" t="s">
        <v>628</v>
      </c>
      <c r="D93" s="1" t="s">
        <v>629</v>
      </c>
      <c r="E93" s="1" t="s">
        <v>23</v>
      </c>
      <c r="F93" s="8">
        <v>2.95E8</v>
      </c>
      <c r="G93" s="1">
        <v>65.0</v>
      </c>
      <c r="H93" s="1"/>
      <c r="I93" s="1" t="s">
        <v>24</v>
      </c>
      <c r="J93" s="9" t="str">
        <f t="shared" si="2"/>
        <v>14</v>
      </c>
      <c r="K93" s="7">
        <v>36547.0</v>
      </c>
      <c r="L93" s="1" t="s">
        <v>25</v>
      </c>
      <c r="M93" s="1">
        <v>95.0</v>
      </c>
      <c r="N93" s="1" t="s">
        <v>630</v>
      </c>
      <c r="O93" s="1" t="s">
        <v>470</v>
      </c>
      <c r="P93" s="1" t="s">
        <v>631</v>
      </c>
      <c r="Q93" s="1" t="s">
        <v>532</v>
      </c>
      <c r="R93" s="1" t="s">
        <v>473</v>
      </c>
      <c r="S93" s="1" t="s">
        <v>632</v>
      </c>
      <c r="T93" s="1" t="s">
        <v>633</v>
      </c>
    </row>
    <row r="94">
      <c r="A94" s="7">
        <v>41772.0</v>
      </c>
      <c r="B94" s="1" t="s">
        <v>634</v>
      </c>
      <c r="C94" s="1" t="s">
        <v>635</v>
      </c>
      <c r="D94" s="1" t="s">
        <v>636</v>
      </c>
      <c r="E94" s="1" t="s">
        <v>23</v>
      </c>
      <c r="F94" s="8">
        <v>2.95E8</v>
      </c>
      <c r="G94" s="1">
        <v>65.0</v>
      </c>
      <c r="H94" s="1"/>
      <c r="I94" s="1" t="s">
        <v>39</v>
      </c>
      <c r="J94" s="9" t="str">
        <f t="shared" si="2"/>
        <v>10</v>
      </c>
      <c r="K94" s="7">
        <v>38350.0</v>
      </c>
      <c r="L94" s="1" t="s">
        <v>497</v>
      </c>
      <c r="M94" s="1">
        <v>87.0</v>
      </c>
      <c r="N94" s="1" t="s">
        <v>26</v>
      </c>
      <c r="O94" s="1" t="s">
        <v>637</v>
      </c>
      <c r="P94" s="1" t="s">
        <v>606</v>
      </c>
      <c r="Q94" s="1" t="s">
        <v>638</v>
      </c>
      <c r="R94" s="1" t="s">
        <v>639</v>
      </c>
      <c r="S94" s="1" t="s">
        <v>640</v>
      </c>
      <c r="T94" s="1">
        <v>4.086552236E9</v>
      </c>
    </row>
    <row r="95">
      <c r="A95" s="7">
        <v>41772.0</v>
      </c>
      <c r="B95" s="1" t="s">
        <v>641</v>
      </c>
      <c r="C95" s="1" t="s">
        <v>326</v>
      </c>
      <c r="D95" s="1" t="s">
        <v>642</v>
      </c>
      <c r="E95" s="1" t="s">
        <v>23</v>
      </c>
      <c r="F95" s="8">
        <v>2.95E8</v>
      </c>
      <c r="G95" s="1">
        <v>65.0</v>
      </c>
      <c r="H95" s="1"/>
      <c r="I95" s="1" t="s">
        <v>39</v>
      </c>
      <c r="J95" s="9" t="str">
        <f t="shared" si="2"/>
        <v>14</v>
      </c>
      <c r="K95" s="7">
        <v>36669.0</v>
      </c>
      <c r="L95" s="1" t="s">
        <v>25</v>
      </c>
      <c r="M95" s="1">
        <v>130.0</v>
      </c>
      <c r="N95" s="1" t="s">
        <v>115</v>
      </c>
      <c r="O95" s="1" t="s">
        <v>643</v>
      </c>
      <c r="P95" s="1" t="s">
        <v>644</v>
      </c>
      <c r="Q95" s="1" t="s">
        <v>645</v>
      </c>
      <c r="R95" s="1" t="s">
        <v>646</v>
      </c>
      <c r="S95" s="1" t="s">
        <v>647</v>
      </c>
      <c r="T95" s="1">
        <v>6.507405238E9</v>
      </c>
    </row>
    <row r="96">
      <c r="A96" s="7">
        <v>41772.0</v>
      </c>
      <c r="B96" s="1" t="s">
        <v>641</v>
      </c>
      <c r="C96" s="1" t="s">
        <v>648</v>
      </c>
      <c r="D96" s="1" t="s">
        <v>642</v>
      </c>
      <c r="E96" s="1" t="s">
        <v>23</v>
      </c>
      <c r="F96" s="8">
        <v>2.95E8</v>
      </c>
      <c r="G96" s="1">
        <v>65.0</v>
      </c>
      <c r="H96" s="1"/>
      <c r="I96" s="1" t="s">
        <v>24</v>
      </c>
      <c r="J96" s="9" t="str">
        <f t="shared" si="2"/>
        <v>11</v>
      </c>
      <c r="K96" s="7">
        <v>37840.0</v>
      </c>
      <c r="L96" s="1" t="s">
        <v>25</v>
      </c>
      <c r="M96" s="1">
        <v>55.0</v>
      </c>
      <c r="N96" s="1" t="s">
        <v>115</v>
      </c>
      <c r="O96" s="1" t="s">
        <v>643</v>
      </c>
      <c r="P96" s="1" t="s">
        <v>644</v>
      </c>
      <c r="Q96" s="1" t="s">
        <v>645</v>
      </c>
      <c r="R96" s="1" t="s">
        <v>646</v>
      </c>
      <c r="S96" s="1" t="s">
        <v>647</v>
      </c>
      <c r="T96" s="1">
        <v>6.507405238E9</v>
      </c>
    </row>
    <row r="97">
      <c r="A97" s="7">
        <v>41772.0</v>
      </c>
      <c r="B97" s="1" t="s">
        <v>649</v>
      </c>
      <c r="C97" s="1" t="s">
        <v>648</v>
      </c>
      <c r="D97" s="1" t="s">
        <v>650</v>
      </c>
      <c r="E97" s="1" t="s">
        <v>23</v>
      </c>
      <c r="F97" s="8">
        <v>2.95E8</v>
      </c>
      <c r="G97" s="1">
        <v>65.0</v>
      </c>
      <c r="H97" s="1"/>
      <c r="I97" s="1" t="s">
        <v>24</v>
      </c>
      <c r="J97" s="9" t="str">
        <f t="shared" si="2"/>
        <v>19</v>
      </c>
      <c r="K97" s="7">
        <v>34706.0</v>
      </c>
      <c r="L97" s="1" t="s">
        <v>488</v>
      </c>
      <c r="M97" s="1">
        <v>108.0</v>
      </c>
      <c r="N97" s="1" t="s">
        <v>651</v>
      </c>
      <c r="O97" s="1" t="s">
        <v>652</v>
      </c>
      <c r="P97" s="1" t="s">
        <v>653</v>
      </c>
      <c r="Q97" s="1" t="s">
        <v>654</v>
      </c>
      <c r="R97" s="1" t="s">
        <v>655</v>
      </c>
      <c r="S97" s="1" t="s">
        <v>652</v>
      </c>
      <c r="T97" s="1">
        <v>9.168382539E9</v>
      </c>
    </row>
    <row r="98">
      <c r="A98" s="7">
        <v>41772.0</v>
      </c>
      <c r="B98" s="1" t="s">
        <v>656</v>
      </c>
      <c r="C98" s="1" t="s">
        <v>657</v>
      </c>
      <c r="D98" s="1" t="s">
        <v>658</v>
      </c>
      <c r="E98" s="1" t="s">
        <v>23</v>
      </c>
      <c r="F98" s="8">
        <v>2.95E8</v>
      </c>
      <c r="G98" s="1">
        <v>65.0</v>
      </c>
      <c r="H98" s="1"/>
      <c r="I98" s="1" t="s">
        <v>24</v>
      </c>
      <c r="J98" s="9" t="str">
        <f t="shared" si="2"/>
        <v>21</v>
      </c>
      <c r="K98" s="7">
        <v>34107.0</v>
      </c>
      <c r="L98" s="1" t="s">
        <v>488</v>
      </c>
      <c r="M98" s="1">
        <v>132.0</v>
      </c>
      <c r="N98" s="1" t="s">
        <v>659</v>
      </c>
      <c r="O98" s="1" t="s">
        <v>652</v>
      </c>
      <c r="P98" s="1" t="s">
        <v>653</v>
      </c>
      <c r="Q98" s="1" t="s">
        <v>654</v>
      </c>
      <c r="R98" s="1" t="s">
        <v>655</v>
      </c>
      <c r="S98" s="1" t="s">
        <v>652</v>
      </c>
      <c r="T98" s="1">
        <v>9.168382539E9</v>
      </c>
    </row>
    <row r="99">
      <c r="A99" s="7">
        <v>41772.0</v>
      </c>
      <c r="B99" s="1" t="s">
        <v>660</v>
      </c>
      <c r="C99" s="1" t="s">
        <v>95</v>
      </c>
      <c r="D99" s="1" t="s">
        <v>661</v>
      </c>
      <c r="E99" s="1" t="s">
        <v>23</v>
      </c>
      <c r="F99" s="8">
        <v>2.95E8</v>
      </c>
      <c r="G99" s="1">
        <v>65.0</v>
      </c>
      <c r="H99" s="1"/>
      <c r="I99" s="1" t="s">
        <v>39</v>
      </c>
      <c r="J99" s="9" t="str">
        <f t="shared" si="2"/>
        <v>24</v>
      </c>
      <c r="K99" s="7">
        <v>33104.0</v>
      </c>
      <c r="L99" s="1" t="s">
        <v>488</v>
      </c>
      <c r="M99" s="1">
        <v>175.0</v>
      </c>
      <c r="N99" s="1" t="s">
        <v>662</v>
      </c>
      <c r="O99" s="1" t="s">
        <v>663</v>
      </c>
      <c r="P99" s="1" t="s">
        <v>664</v>
      </c>
      <c r="Q99" s="1" t="s">
        <v>665</v>
      </c>
      <c r="R99" s="1">
        <v>94112.0</v>
      </c>
      <c r="S99" s="1" t="s">
        <v>666</v>
      </c>
      <c r="T99" s="1">
        <v>4.157564557E9</v>
      </c>
    </row>
    <row r="100">
      <c r="A100" s="2">
        <v>41772.0</v>
      </c>
      <c r="B100" s="3" t="s">
        <v>667</v>
      </c>
      <c r="C100" s="3" t="s">
        <v>668</v>
      </c>
      <c r="D100" s="3" t="s">
        <v>669</v>
      </c>
      <c r="E100" s="3" t="s">
        <v>23</v>
      </c>
      <c r="F100" s="4">
        <v>2.95E8</v>
      </c>
      <c r="G100" s="3">
        <v>65.0</v>
      </c>
      <c r="H100" s="3"/>
      <c r="I100" s="3" t="s">
        <v>24</v>
      </c>
      <c r="J100" s="5" t="str">
        <f t="shared" si="2"/>
        <v>46</v>
      </c>
      <c r="K100" s="2" t="s">
        <v>670</v>
      </c>
      <c r="L100" s="3" t="s">
        <v>25</v>
      </c>
      <c r="M100" s="3">
        <v>160.0</v>
      </c>
      <c r="N100" s="3" t="s">
        <v>78</v>
      </c>
      <c r="O100" s="3" t="s">
        <v>27</v>
      </c>
      <c r="P100" s="3" t="s">
        <v>28</v>
      </c>
      <c r="Q100" s="3" t="s">
        <v>671</v>
      </c>
      <c r="R100" s="3" t="s">
        <v>30</v>
      </c>
      <c r="S100" s="3" t="s">
        <v>672</v>
      </c>
      <c r="T100" s="3" t="s">
        <v>673</v>
      </c>
      <c r="U100" s="6"/>
      <c r="V100" s="6"/>
      <c r="W100" s="6"/>
      <c r="X100" s="6"/>
      <c r="Y100" s="6"/>
      <c r="Z100" s="6"/>
      <c r="AA100" s="6"/>
      <c r="AB100" s="6"/>
      <c r="AC100" s="6"/>
      <c r="AD100" s="6"/>
      <c r="AE100" s="6"/>
      <c r="AF100" s="6"/>
      <c r="AG100" s="6"/>
      <c r="AH100" s="6"/>
    </row>
    <row r="101">
      <c r="A101" s="2">
        <v>41773.0</v>
      </c>
      <c r="B101" s="3" t="s">
        <v>674</v>
      </c>
      <c r="C101" s="3" t="s">
        <v>675</v>
      </c>
      <c r="D101" s="3" t="s">
        <v>676</v>
      </c>
      <c r="E101" s="3" t="s">
        <v>23</v>
      </c>
      <c r="F101" s="4">
        <v>2.95E8</v>
      </c>
      <c r="G101" s="3">
        <v>65.0</v>
      </c>
      <c r="H101" s="3"/>
      <c r="I101" s="3" t="s">
        <v>39</v>
      </c>
      <c r="J101" s="5" t="str">
        <f t="shared" si="2"/>
        <v>10</v>
      </c>
      <c r="K101" s="2">
        <v>38242.0</v>
      </c>
      <c r="L101" s="3" t="s">
        <v>497</v>
      </c>
      <c r="M101" s="3" t="s">
        <v>677</v>
      </c>
      <c r="N101" s="3" t="s">
        <v>199</v>
      </c>
      <c r="O101" s="3" t="s">
        <v>678</v>
      </c>
      <c r="P101" s="3" t="s">
        <v>679</v>
      </c>
      <c r="Q101" s="3" t="s">
        <v>680</v>
      </c>
      <c r="R101" s="3" t="s">
        <v>681</v>
      </c>
      <c r="S101" s="3" t="s">
        <v>682</v>
      </c>
      <c r="T101" s="3" t="s">
        <v>683</v>
      </c>
      <c r="U101" s="6"/>
      <c r="V101" s="6"/>
      <c r="W101" s="6"/>
      <c r="X101" s="6"/>
      <c r="Y101" s="6"/>
      <c r="Z101" s="6"/>
      <c r="AA101" s="6"/>
      <c r="AB101" s="6"/>
      <c r="AC101" s="6"/>
      <c r="AD101" s="6"/>
      <c r="AE101" s="6"/>
      <c r="AF101" s="6"/>
      <c r="AG101" s="6"/>
      <c r="AH101" s="6"/>
    </row>
    <row r="102">
      <c r="A102" s="7">
        <v>41773.0</v>
      </c>
      <c r="B102" s="1" t="s">
        <v>684</v>
      </c>
      <c r="C102" s="1" t="s">
        <v>685</v>
      </c>
      <c r="D102" s="1" t="s">
        <v>686</v>
      </c>
      <c r="E102" s="1" t="s">
        <v>23</v>
      </c>
      <c r="F102" s="8">
        <v>2.95E8</v>
      </c>
      <c r="G102" s="1">
        <v>65.0</v>
      </c>
      <c r="H102" s="1"/>
      <c r="I102" s="1" t="s">
        <v>39</v>
      </c>
      <c r="J102" s="9" t="str">
        <f t="shared" si="2"/>
        <v>13</v>
      </c>
      <c r="K102" s="7">
        <v>37016.0</v>
      </c>
      <c r="L102" s="1" t="s">
        <v>497</v>
      </c>
      <c r="M102" s="1">
        <v>132.0</v>
      </c>
      <c r="N102" s="1" t="s">
        <v>687</v>
      </c>
      <c r="O102" s="1" t="s">
        <v>402</v>
      </c>
      <c r="P102" s="1" t="s">
        <v>403</v>
      </c>
      <c r="Q102" s="1" t="s">
        <v>688</v>
      </c>
      <c r="R102" s="1" t="s">
        <v>689</v>
      </c>
      <c r="S102" s="1" t="s">
        <v>690</v>
      </c>
      <c r="T102" s="1">
        <v>2.095182393E9</v>
      </c>
    </row>
    <row r="103">
      <c r="A103" s="7">
        <v>41773.0</v>
      </c>
      <c r="B103" s="1" t="s">
        <v>684</v>
      </c>
      <c r="C103" s="1" t="s">
        <v>691</v>
      </c>
      <c r="D103" s="1" t="s">
        <v>686</v>
      </c>
      <c r="E103" s="1" t="s">
        <v>23</v>
      </c>
      <c r="F103" s="8">
        <v>2.95E8</v>
      </c>
      <c r="G103" s="1">
        <v>65.0</v>
      </c>
      <c r="H103" s="1"/>
      <c r="I103" s="1" t="s">
        <v>39</v>
      </c>
      <c r="J103" s="9" t="str">
        <f t="shared" si="2"/>
        <v>10</v>
      </c>
      <c r="K103" s="7">
        <v>38314.0</v>
      </c>
      <c r="L103" s="1" t="s">
        <v>497</v>
      </c>
      <c r="M103" s="1">
        <v>55.0</v>
      </c>
      <c r="N103" s="1" t="s">
        <v>687</v>
      </c>
      <c r="O103" s="1" t="s">
        <v>402</v>
      </c>
      <c r="P103" s="1" t="s">
        <v>403</v>
      </c>
      <c r="Q103" s="1" t="s">
        <v>688</v>
      </c>
      <c r="R103" s="1" t="s">
        <v>689</v>
      </c>
      <c r="S103" s="1" t="s">
        <v>690</v>
      </c>
      <c r="T103" s="1">
        <v>2.095182393E9</v>
      </c>
    </row>
    <row r="104">
      <c r="A104" s="2">
        <v>41773.0</v>
      </c>
      <c r="B104" s="3" t="s">
        <v>692</v>
      </c>
      <c r="C104" s="3" t="s">
        <v>693</v>
      </c>
      <c r="D104" s="3" t="s">
        <v>694</v>
      </c>
      <c r="E104" s="3" t="s">
        <v>23</v>
      </c>
      <c r="F104" s="4">
        <v>2.95E8</v>
      </c>
      <c r="G104" s="3">
        <v>65.0</v>
      </c>
      <c r="H104" s="3"/>
      <c r="I104" s="3" t="s">
        <v>39</v>
      </c>
      <c r="J104" s="5" t="str">
        <f t="shared" si="2"/>
        <v>15</v>
      </c>
      <c r="K104" s="2">
        <v>36359.0</v>
      </c>
      <c r="L104" s="3" t="s">
        <v>497</v>
      </c>
      <c r="M104" s="3">
        <v>151.0</v>
      </c>
      <c r="N104" s="3" t="s">
        <v>199</v>
      </c>
      <c r="O104" s="3" t="s">
        <v>596</v>
      </c>
      <c r="P104" s="3" t="s">
        <v>481</v>
      </c>
      <c r="Q104" s="3" t="s">
        <v>695</v>
      </c>
      <c r="R104" s="3" t="s">
        <v>696</v>
      </c>
      <c r="S104" s="3" t="s">
        <v>697</v>
      </c>
      <c r="T104" s="3">
        <v>2.096882306E9</v>
      </c>
      <c r="U104" s="6"/>
      <c r="V104" s="6"/>
      <c r="W104" s="6"/>
      <c r="X104" s="6"/>
      <c r="Y104" s="6"/>
      <c r="Z104" s="6"/>
      <c r="AA104" s="6"/>
      <c r="AB104" s="6"/>
      <c r="AC104" s="6"/>
      <c r="AD104" s="6"/>
      <c r="AE104" s="6"/>
      <c r="AF104" s="6"/>
      <c r="AG104" s="6"/>
      <c r="AH104" s="6"/>
    </row>
    <row r="105">
      <c r="A105" s="7">
        <v>41773.0</v>
      </c>
      <c r="B105" s="1" t="s">
        <v>698</v>
      </c>
      <c r="C105" s="1" t="s">
        <v>699</v>
      </c>
      <c r="D105" s="1" t="s">
        <v>700</v>
      </c>
      <c r="E105" s="1" t="s">
        <v>23</v>
      </c>
      <c r="F105" s="8">
        <v>2.95E8</v>
      </c>
      <c r="G105" s="1">
        <v>65.0</v>
      </c>
      <c r="H105" s="1"/>
      <c r="I105" s="1" t="s">
        <v>39</v>
      </c>
      <c r="J105" s="9" t="str">
        <f t="shared" si="2"/>
        <v>11</v>
      </c>
      <c r="K105" s="7">
        <v>37750.0</v>
      </c>
      <c r="L105" s="1" t="s">
        <v>497</v>
      </c>
      <c r="M105" s="1">
        <v>57.0</v>
      </c>
      <c r="N105" s="1" t="s">
        <v>49</v>
      </c>
      <c r="O105" s="1" t="s">
        <v>256</v>
      </c>
      <c r="P105" s="1" t="s">
        <v>701</v>
      </c>
      <c r="Q105" s="1" t="s">
        <v>702</v>
      </c>
      <c r="R105" s="1" t="s">
        <v>30</v>
      </c>
      <c r="S105" s="1" t="s">
        <v>703</v>
      </c>
      <c r="T105" s="1">
        <v>5.088212678E9</v>
      </c>
    </row>
    <row r="106">
      <c r="A106" s="7">
        <v>41773.0</v>
      </c>
      <c r="B106" s="1" t="s">
        <v>704</v>
      </c>
      <c r="C106" s="1" t="s">
        <v>705</v>
      </c>
      <c r="D106" s="1" t="s">
        <v>706</v>
      </c>
      <c r="E106" s="1" t="s">
        <v>23</v>
      </c>
      <c r="F106" s="8">
        <v>2.95E8</v>
      </c>
      <c r="G106" s="1">
        <v>65.0</v>
      </c>
      <c r="H106" s="1"/>
      <c r="I106" s="1" t="s">
        <v>39</v>
      </c>
      <c r="J106" s="9" t="str">
        <f t="shared" si="2"/>
        <v>20</v>
      </c>
      <c r="K106" s="7">
        <v>34624.0</v>
      </c>
      <c r="L106" s="1" t="s">
        <v>25</v>
      </c>
      <c r="M106" s="1">
        <v>230.0</v>
      </c>
      <c r="N106" s="1" t="s">
        <v>707</v>
      </c>
      <c r="O106" s="1" t="s">
        <v>708</v>
      </c>
      <c r="P106" s="1" t="s">
        <v>709</v>
      </c>
      <c r="Q106" s="1" t="s">
        <v>710</v>
      </c>
      <c r="R106" s="1" t="s">
        <v>711</v>
      </c>
      <c r="S106" s="1" t="s">
        <v>712</v>
      </c>
      <c r="T106" s="1" t="s">
        <v>713</v>
      </c>
    </row>
    <row r="107">
      <c r="A107" s="7">
        <v>41773.0</v>
      </c>
      <c r="B107" s="1" t="s">
        <v>714</v>
      </c>
      <c r="C107" s="1" t="s">
        <v>715</v>
      </c>
      <c r="D107" s="1" t="s">
        <v>716</v>
      </c>
      <c r="E107" s="1" t="s">
        <v>23</v>
      </c>
      <c r="F107" s="8">
        <v>2.95E8</v>
      </c>
      <c r="G107" s="1">
        <v>65.0</v>
      </c>
      <c r="H107" s="1"/>
      <c r="I107" s="1" t="s">
        <v>39</v>
      </c>
      <c r="J107" s="9" t="str">
        <f t="shared" si="2"/>
        <v>8</v>
      </c>
      <c r="K107" s="7">
        <v>38883.0</v>
      </c>
      <c r="L107" s="1" t="s">
        <v>497</v>
      </c>
      <c r="M107" s="1">
        <v>43.0</v>
      </c>
      <c r="N107" s="1" t="s">
        <v>717</v>
      </c>
      <c r="O107" s="1" t="s">
        <v>548</v>
      </c>
      <c r="P107" s="1" t="s">
        <v>718</v>
      </c>
      <c r="Q107" s="1" t="s">
        <v>719</v>
      </c>
      <c r="R107" s="1" t="s">
        <v>720</v>
      </c>
      <c r="S107" s="1" t="s">
        <v>721</v>
      </c>
      <c r="T107" s="1">
        <v>4.08750475E9</v>
      </c>
    </row>
    <row r="108">
      <c r="A108" s="7">
        <v>41773.0</v>
      </c>
      <c r="B108" s="1" t="s">
        <v>722</v>
      </c>
      <c r="C108" s="1" t="s">
        <v>723</v>
      </c>
      <c r="D108" s="1" t="s">
        <v>724</v>
      </c>
      <c r="E108" s="1" t="s">
        <v>23</v>
      </c>
      <c r="F108" s="8">
        <v>2.95E8</v>
      </c>
      <c r="G108" s="1">
        <v>65.0</v>
      </c>
      <c r="H108" s="1"/>
      <c r="I108" s="1" t="s">
        <v>39</v>
      </c>
      <c r="J108" s="9" t="str">
        <f t="shared" si="2"/>
        <v>24</v>
      </c>
      <c r="K108" s="7">
        <v>33048.0</v>
      </c>
      <c r="L108" s="1" t="s">
        <v>488</v>
      </c>
      <c r="M108" s="1">
        <v>135.0</v>
      </c>
      <c r="N108" s="1" t="s">
        <v>420</v>
      </c>
      <c r="O108" s="1" t="s">
        <v>725</v>
      </c>
      <c r="P108" s="1" t="s">
        <v>726</v>
      </c>
      <c r="Q108" s="1" t="s">
        <v>727</v>
      </c>
      <c r="R108" s="1" t="s">
        <v>728</v>
      </c>
      <c r="S108" s="1" t="s">
        <v>725</v>
      </c>
      <c r="T108" s="1">
        <v>7.073208282E9</v>
      </c>
    </row>
    <row r="109">
      <c r="A109" s="7">
        <v>41773.0</v>
      </c>
      <c r="B109" s="1" t="s">
        <v>729</v>
      </c>
      <c r="C109" s="1" t="s">
        <v>730</v>
      </c>
      <c r="D109" s="1" t="s">
        <v>731</v>
      </c>
      <c r="E109" s="1" t="s">
        <v>23</v>
      </c>
      <c r="F109" s="8">
        <v>2.95E8</v>
      </c>
      <c r="G109" s="1">
        <v>65.0</v>
      </c>
      <c r="H109" s="1"/>
      <c r="I109" s="1" t="s">
        <v>24</v>
      </c>
      <c r="J109" s="9" t="str">
        <f t="shared" si="2"/>
        <v>13</v>
      </c>
      <c r="K109" s="7">
        <v>36926.0</v>
      </c>
      <c r="L109" s="1" t="s">
        <v>25</v>
      </c>
      <c r="M109" s="1">
        <v>105.0</v>
      </c>
      <c r="N109" s="1" t="s">
        <v>49</v>
      </c>
      <c r="O109" s="1" t="s">
        <v>132</v>
      </c>
      <c r="P109" s="1" t="s">
        <v>226</v>
      </c>
      <c r="Q109" s="1" t="s">
        <v>179</v>
      </c>
      <c r="R109" s="1" t="s">
        <v>135</v>
      </c>
      <c r="S109" s="1" t="s">
        <v>732</v>
      </c>
      <c r="T109" s="1" t="s">
        <v>733</v>
      </c>
    </row>
    <row r="110">
      <c r="A110" s="7">
        <v>41773.0</v>
      </c>
      <c r="B110" s="1" t="s">
        <v>734</v>
      </c>
      <c r="C110" s="1" t="s">
        <v>735</v>
      </c>
      <c r="D110" s="1" t="s">
        <v>736</v>
      </c>
      <c r="E110" s="1" t="s">
        <v>23</v>
      </c>
      <c r="F110" s="8">
        <v>2.95E8</v>
      </c>
      <c r="G110" s="1">
        <v>65.0</v>
      </c>
      <c r="H110" s="1"/>
      <c r="I110" s="1" t="s">
        <v>39</v>
      </c>
      <c r="J110" s="9" t="str">
        <f t="shared" si="2"/>
        <v>15</v>
      </c>
      <c r="K110" s="7">
        <v>36297.0</v>
      </c>
      <c r="L110" s="1" t="s">
        <v>497</v>
      </c>
      <c r="M110" s="1">
        <v>109.0</v>
      </c>
      <c r="N110" s="1" t="s">
        <v>687</v>
      </c>
      <c r="O110" s="1" t="s">
        <v>737</v>
      </c>
      <c r="P110" s="1" t="s">
        <v>738</v>
      </c>
      <c r="Q110" s="1" t="s">
        <v>739</v>
      </c>
      <c r="R110" s="1" t="s">
        <v>740</v>
      </c>
      <c r="S110" s="1" t="s">
        <v>741</v>
      </c>
      <c r="T110" s="1" t="s">
        <v>742</v>
      </c>
    </row>
    <row r="111">
      <c r="A111" s="7">
        <v>41773.0</v>
      </c>
      <c r="B111" s="1" t="s">
        <v>743</v>
      </c>
      <c r="C111" s="1" t="s">
        <v>744</v>
      </c>
      <c r="D111" s="1" t="s">
        <v>745</v>
      </c>
      <c r="E111" s="1" t="s">
        <v>23</v>
      </c>
      <c r="F111" s="8">
        <v>2.95E8</v>
      </c>
      <c r="G111" s="1">
        <v>65.0</v>
      </c>
      <c r="H111" s="1"/>
      <c r="I111" s="1" t="s">
        <v>39</v>
      </c>
      <c r="J111" s="9" t="str">
        <f t="shared" si="2"/>
        <v>11</v>
      </c>
      <c r="K111" s="7">
        <v>37850.0</v>
      </c>
      <c r="L111" s="1" t="s">
        <v>497</v>
      </c>
      <c r="M111" s="1">
        <v>86.0</v>
      </c>
      <c r="N111" s="1" t="s">
        <v>298</v>
      </c>
      <c r="O111" s="1" t="s">
        <v>402</v>
      </c>
      <c r="P111" s="1" t="s">
        <v>403</v>
      </c>
      <c r="Q111" s="1" t="s">
        <v>746</v>
      </c>
      <c r="R111" s="1" t="s">
        <v>747</v>
      </c>
      <c r="S111" s="1" t="s">
        <v>748</v>
      </c>
      <c r="T111" s="1" t="s">
        <v>749</v>
      </c>
    </row>
    <row r="112">
      <c r="A112" s="7">
        <v>41773.0</v>
      </c>
      <c r="B112" s="1" t="s">
        <v>750</v>
      </c>
      <c r="C112" s="1" t="s">
        <v>751</v>
      </c>
      <c r="D112" s="1" t="s">
        <v>752</v>
      </c>
      <c r="E112" s="1" t="s">
        <v>23</v>
      </c>
      <c r="F112" s="8">
        <v>2.95E8</v>
      </c>
      <c r="G112" s="1">
        <v>65.0</v>
      </c>
      <c r="H112" s="1"/>
      <c r="I112" s="1" t="s">
        <v>24</v>
      </c>
      <c r="J112" s="9" t="str">
        <f t="shared" si="2"/>
        <v>10</v>
      </c>
      <c r="K112" s="7">
        <v>37999.0</v>
      </c>
      <c r="L112" s="1" t="s">
        <v>497</v>
      </c>
      <c r="M112" s="1">
        <v>98.0</v>
      </c>
      <c r="N112" s="1" t="s">
        <v>753</v>
      </c>
      <c r="O112" s="1" t="s">
        <v>754</v>
      </c>
      <c r="P112" s="1" t="s">
        <v>755</v>
      </c>
      <c r="Q112" s="1" t="s">
        <v>756</v>
      </c>
      <c r="R112" s="1" t="s">
        <v>757</v>
      </c>
      <c r="S112" s="1" t="s">
        <v>758</v>
      </c>
      <c r="T112" s="1" t="s">
        <v>759</v>
      </c>
    </row>
    <row r="113">
      <c r="A113" s="7">
        <v>41773.0</v>
      </c>
      <c r="B113" s="1" t="s">
        <v>760</v>
      </c>
      <c r="C113" s="1" t="s">
        <v>761</v>
      </c>
      <c r="D113" s="1" t="s">
        <v>762</v>
      </c>
      <c r="E113" s="1" t="s">
        <v>23</v>
      </c>
      <c r="F113" s="8">
        <v>2.95E8</v>
      </c>
      <c r="G113" s="1">
        <v>65.0</v>
      </c>
      <c r="H113" s="1"/>
      <c r="I113" s="1" t="s">
        <v>39</v>
      </c>
      <c r="J113" s="9" t="str">
        <f t="shared" si="2"/>
        <v>10</v>
      </c>
      <c r="K113" s="7">
        <v>38269.0</v>
      </c>
      <c r="L113" s="1" t="s">
        <v>497</v>
      </c>
      <c r="M113" s="1">
        <v>70.0</v>
      </c>
      <c r="N113" s="1" t="s">
        <v>115</v>
      </c>
      <c r="O113" s="1" t="s">
        <v>763</v>
      </c>
      <c r="P113" s="1" t="s">
        <v>764</v>
      </c>
      <c r="Q113" s="1" t="s">
        <v>765</v>
      </c>
      <c r="R113" s="1" t="s">
        <v>766</v>
      </c>
      <c r="S113" s="1" t="s">
        <v>767</v>
      </c>
      <c r="T113" s="1">
        <v>6.505201367E9</v>
      </c>
    </row>
    <row r="114">
      <c r="A114" s="7">
        <v>41774.0</v>
      </c>
      <c r="B114" s="1" t="s">
        <v>768</v>
      </c>
      <c r="C114" s="1" t="s">
        <v>769</v>
      </c>
      <c r="D114" s="1" t="s">
        <v>770</v>
      </c>
      <c r="E114" s="1" t="s">
        <v>23</v>
      </c>
      <c r="F114" s="8">
        <v>2.95E8</v>
      </c>
      <c r="G114" s="1">
        <v>65.0</v>
      </c>
      <c r="H114" s="1"/>
      <c r="I114" s="1" t="s">
        <v>39</v>
      </c>
      <c r="J114" s="9" t="str">
        <f t="shared" si="2"/>
        <v>5</v>
      </c>
      <c r="K114" s="7">
        <v>39874.0</v>
      </c>
      <c r="L114" s="1" t="s">
        <v>497</v>
      </c>
      <c r="M114" s="1" t="s">
        <v>771</v>
      </c>
      <c r="N114" s="1" t="s">
        <v>169</v>
      </c>
      <c r="O114" s="1" t="s">
        <v>772</v>
      </c>
      <c r="P114" s="1" t="s">
        <v>773</v>
      </c>
      <c r="Q114" s="1" t="s">
        <v>774</v>
      </c>
      <c r="R114" s="1" t="s">
        <v>775</v>
      </c>
      <c r="S114" s="1" t="s">
        <v>776</v>
      </c>
      <c r="T114" s="1" t="s">
        <v>777</v>
      </c>
    </row>
    <row r="115">
      <c r="A115" s="2">
        <v>41774.0</v>
      </c>
      <c r="B115" s="3" t="s">
        <v>778</v>
      </c>
      <c r="C115" s="3" t="s">
        <v>779</v>
      </c>
      <c r="D115" s="3" t="s">
        <v>780</v>
      </c>
      <c r="E115" s="3" t="s">
        <v>23</v>
      </c>
      <c r="F115" s="4">
        <v>2.95E8</v>
      </c>
      <c r="G115" s="3">
        <v>65.0</v>
      </c>
      <c r="H115" s="3"/>
      <c r="I115" s="3" t="s">
        <v>39</v>
      </c>
      <c r="J115" s="5" t="str">
        <f t="shared" si="2"/>
        <v>16</v>
      </c>
      <c r="K115" s="2">
        <v>36104.0</v>
      </c>
      <c r="L115" s="3" t="s">
        <v>497</v>
      </c>
      <c r="M115" s="3">
        <v>130.0</v>
      </c>
      <c r="N115" s="3" t="s">
        <v>199</v>
      </c>
      <c r="O115" s="3" t="s">
        <v>328</v>
      </c>
      <c r="P115" s="3" t="s">
        <v>421</v>
      </c>
      <c r="Q115" s="3" t="s">
        <v>781</v>
      </c>
      <c r="R115" s="3" t="s">
        <v>782</v>
      </c>
      <c r="S115" s="3" t="s">
        <v>783</v>
      </c>
      <c r="T115" s="3" t="s">
        <v>784</v>
      </c>
      <c r="U115" s="6"/>
      <c r="V115" s="6"/>
      <c r="W115" s="6"/>
      <c r="X115" s="6"/>
      <c r="Y115" s="6"/>
      <c r="Z115" s="6"/>
      <c r="AA115" s="6"/>
      <c r="AB115" s="6"/>
      <c r="AC115" s="6"/>
      <c r="AD115" s="6"/>
      <c r="AE115" s="6"/>
      <c r="AF115" s="6"/>
      <c r="AG115" s="6"/>
      <c r="AH115" s="6"/>
    </row>
    <row r="116">
      <c r="A116" s="7">
        <v>41774.0</v>
      </c>
      <c r="B116" s="1" t="s">
        <v>785</v>
      </c>
      <c r="C116" s="1" t="s">
        <v>648</v>
      </c>
      <c r="D116" s="1" t="s">
        <v>786</v>
      </c>
      <c r="E116" s="1" t="s">
        <v>23</v>
      </c>
      <c r="F116" s="8">
        <v>2.96E8</v>
      </c>
      <c r="G116" s="1">
        <v>65.0</v>
      </c>
      <c r="H116" s="1"/>
      <c r="I116" s="1" t="s">
        <v>24</v>
      </c>
      <c r="J116" s="9" t="str">
        <f t="shared" si="2"/>
        <v>19</v>
      </c>
      <c r="K116" s="7">
        <v>34971.0</v>
      </c>
      <c r="L116" s="1" t="s">
        <v>488</v>
      </c>
      <c r="M116" s="1">
        <v>130.0</v>
      </c>
      <c r="N116" s="1" t="s">
        <v>131</v>
      </c>
      <c r="O116" s="1" t="s">
        <v>652</v>
      </c>
      <c r="P116" s="1" t="s">
        <v>653</v>
      </c>
      <c r="Q116" s="1" t="s">
        <v>787</v>
      </c>
      <c r="R116" s="1" t="s">
        <v>655</v>
      </c>
      <c r="S116" s="1" t="s">
        <v>652</v>
      </c>
      <c r="T116" s="1">
        <v>9.168382539E9</v>
      </c>
    </row>
    <row r="117">
      <c r="A117" s="7">
        <v>41774.0</v>
      </c>
      <c r="B117" s="1" t="s">
        <v>788</v>
      </c>
      <c r="C117" s="1" t="s">
        <v>789</v>
      </c>
      <c r="D117" s="1" t="s">
        <v>790</v>
      </c>
      <c r="E117" s="1" t="s">
        <v>23</v>
      </c>
      <c r="F117" s="8">
        <v>2.96E8</v>
      </c>
      <c r="G117" s="1">
        <v>65.0</v>
      </c>
      <c r="H117" s="1"/>
      <c r="I117" s="1" t="s">
        <v>24</v>
      </c>
      <c r="J117" s="9" t="str">
        <f t="shared" si="2"/>
        <v>9</v>
      </c>
      <c r="K117" s="7">
        <v>38651.0</v>
      </c>
      <c r="L117" s="1" t="s">
        <v>497</v>
      </c>
      <c r="M117" s="1">
        <v>55.0</v>
      </c>
      <c r="N117" s="1" t="s">
        <v>49</v>
      </c>
      <c r="O117" s="1" t="s">
        <v>791</v>
      </c>
      <c r="P117" s="1" t="s">
        <v>143</v>
      </c>
      <c r="Q117" s="1" t="s">
        <v>144</v>
      </c>
      <c r="R117" s="1" t="s">
        <v>792</v>
      </c>
      <c r="S117" s="1" t="s">
        <v>791</v>
      </c>
      <c r="T117" s="1">
        <v>5.413244002E9</v>
      </c>
    </row>
    <row r="118">
      <c r="A118" s="7">
        <v>41774.0</v>
      </c>
      <c r="B118" s="1" t="s">
        <v>788</v>
      </c>
      <c r="C118" s="1" t="s">
        <v>793</v>
      </c>
      <c r="D118" s="1" t="s">
        <v>790</v>
      </c>
      <c r="E118" s="1" t="s">
        <v>23</v>
      </c>
      <c r="F118" s="8">
        <v>2.96E8</v>
      </c>
      <c r="G118" s="1">
        <v>65.0</v>
      </c>
      <c r="H118" s="1"/>
      <c r="I118" s="1" t="s">
        <v>39</v>
      </c>
      <c r="J118" s="9" t="str">
        <f t="shared" si="2"/>
        <v>7</v>
      </c>
      <c r="K118" s="7">
        <v>39294.0</v>
      </c>
      <c r="L118" s="1" t="s">
        <v>497</v>
      </c>
      <c r="M118" s="1">
        <v>40.0</v>
      </c>
      <c r="N118" s="1" t="s">
        <v>26</v>
      </c>
      <c r="O118" s="1" t="s">
        <v>791</v>
      </c>
      <c r="P118" s="1" t="s">
        <v>143</v>
      </c>
      <c r="Q118" s="1" t="s">
        <v>144</v>
      </c>
      <c r="R118" s="1" t="s">
        <v>792</v>
      </c>
      <c r="S118" s="1" t="s">
        <v>791</v>
      </c>
      <c r="T118" s="1">
        <v>5.413244002E9</v>
      </c>
    </row>
    <row r="119">
      <c r="A119" s="7">
        <v>41774.0</v>
      </c>
      <c r="B119" s="1" t="s">
        <v>794</v>
      </c>
      <c r="C119" s="1" t="s">
        <v>795</v>
      </c>
      <c r="D119" s="1" t="s">
        <v>796</v>
      </c>
      <c r="E119" s="1" t="s">
        <v>23</v>
      </c>
      <c r="F119" s="8">
        <v>2.96E8</v>
      </c>
      <c r="G119" s="1">
        <v>65.0</v>
      </c>
      <c r="H119" s="1"/>
      <c r="I119" s="1" t="s">
        <v>39</v>
      </c>
      <c r="J119" s="9" t="str">
        <f t="shared" si="2"/>
        <v>37</v>
      </c>
      <c r="K119" s="7">
        <v>28239.0</v>
      </c>
      <c r="L119" s="1" t="s">
        <v>497</v>
      </c>
      <c r="M119" s="1">
        <v>175.0</v>
      </c>
      <c r="N119" s="1" t="s">
        <v>797</v>
      </c>
      <c r="O119" s="1" t="s">
        <v>798</v>
      </c>
      <c r="P119" s="1" t="s">
        <v>799</v>
      </c>
      <c r="Q119" s="1" t="s">
        <v>800</v>
      </c>
      <c r="R119" s="1" t="s">
        <v>801</v>
      </c>
      <c r="S119" s="1" t="s">
        <v>802</v>
      </c>
      <c r="T119" s="1">
        <v>9.256288784E9</v>
      </c>
    </row>
    <row r="120">
      <c r="A120" s="7">
        <v>41774.0</v>
      </c>
      <c r="B120" s="1" t="s">
        <v>803</v>
      </c>
      <c r="C120" s="1" t="s">
        <v>804</v>
      </c>
      <c r="D120" s="1" t="s">
        <v>805</v>
      </c>
      <c r="E120" s="1" t="s">
        <v>23</v>
      </c>
      <c r="F120" s="8">
        <v>2.96E8</v>
      </c>
      <c r="G120" s="1">
        <v>65.0</v>
      </c>
      <c r="H120" s="1"/>
      <c r="I120" s="1" t="s">
        <v>39</v>
      </c>
      <c r="J120" s="9" t="str">
        <f t="shared" si="2"/>
        <v>16</v>
      </c>
      <c r="K120" s="7">
        <v>35885.0</v>
      </c>
      <c r="L120" s="1" t="s">
        <v>497</v>
      </c>
      <c r="M120" s="1">
        <v>145.0</v>
      </c>
      <c r="N120" s="1" t="s">
        <v>806</v>
      </c>
      <c r="O120" s="1" t="s">
        <v>151</v>
      </c>
      <c r="P120" s="1" t="s">
        <v>807</v>
      </c>
      <c r="Q120" s="1" t="s">
        <v>808</v>
      </c>
      <c r="R120" s="1" t="s">
        <v>809</v>
      </c>
      <c r="S120" s="1" t="s">
        <v>810</v>
      </c>
      <c r="T120" s="1">
        <v>9.257085622E9</v>
      </c>
    </row>
    <row r="121">
      <c r="A121" s="7">
        <v>41774.0</v>
      </c>
      <c r="B121" s="1" t="s">
        <v>803</v>
      </c>
      <c r="C121" s="1" t="s">
        <v>811</v>
      </c>
      <c r="D121" s="1" t="s">
        <v>805</v>
      </c>
      <c r="E121" s="1" t="s">
        <v>23</v>
      </c>
      <c r="F121" s="8">
        <v>2.96E8</v>
      </c>
      <c r="G121" s="1">
        <v>65.0</v>
      </c>
      <c r="H121" s="1"/>
      <c r="I121" s="1" t="s">
        <v>39</v>
      </c>
      <c r="J121" s="9" t="str">
        <f t="shared" si="2"/>
        <v>12</v>
      </c>
      <c r="K121" s="7">
        <v>37478.0</v>
      </c>
      <c r="L121" s="1" t="s">
        <v>497</v>
      </c>
      <c r="M121" s="1">
        <v>83.0</v>
      </c>
      <c r="N121" s="1" t="s">
        <v>806</v>
      </c>
      <c r="O121" s="1" t="s">
        <v>151</v>
      </c>
      <c r="P121" s="1" t="s">
        <v>807</v>
      </c>
      <c r="Q121" s="1" t="s">
        <v>808</v>
      </c>
      <c r="R121" s="1" t="s">
        <v>809</v>
      </c>
      <c r="S121" s="1" t="s">
        <v>810</v>
      </c>
      <c r="T121" s="1">
        <v>9.257085622E9</v>
      </c>
    </row>
    <row r="122">
      <c r="A122" s="7">
        <v>41774.0</v>
      </c>
      <c r="B122" s="1" t="s">
        <v>803</v>
      </c>
      <c r="C122" s="1" t="s">
        <v>812</v>
      </c>
      <c r="D122" s="1" t="s">
        <v>805</v>
      </c>
      <c r="E122" s="1" t="s">
        <v>23</v>
      </c>
      <c r="F122" s="8">
        <v>2.96E8</v>
      </c>
      <c r="G122" s="1">
        <v>65.0</v>
      </c>
      <c r="H122" s="1"/>
      <c r="I122" s="1" t="s">
        <v>24</v>
      </c>
      <c r="J122" s="9" t="str">
        <f t="shared" si="2"/>
        <v>13</v>
      </c>
      <c r="K122" s="7">
        <v>36974.0</v>
      </c>
      <c r="L122" s="1" t="s">
        <v>497</v>
      </c>
      <c r="M122" s="1">
        <v>100.0</v>
      </c>
      <c r="N122" s="1" t="s">
        <v>806</v>
      </c>
      <c r="O122" s="1" t="s">
        <v>151</v>
      </c>
      <c r="P122" s="1" t="s">
        <v>807</v>
      </c>
      <c r="Q122" s="1" t="s">
        <v>808</v>
      </c>
      <c r="R122" s="1" t="s">
        <v>809</v>
      </c>
      <c r="S122" s="1" t="s">
        <v>810</v>
      </c>
      <c r="T122" s="1">
        <v>9.257085622E9</v>
      </c>
    </row>
    <row r="123">
      <c r="A123" s="7">
        <v>41774.0</v>
      </c>
      <c r="B123" s="1" t="s">
        <v>813</v>
      </c>
      <c r="C123" s="1" t="s">
        <v>814</v>
      </c>
      <c r="D123" s="1" t="s">
        <v>805</v>
      </c>
      <c r="E123" s="1" t="s">
        <v>23</v>
      </c>
      <c r="F123" s="8">
        <v>2.96E8</v>
      </c>
      <c r="G123" s="1">
        <v>65.0</v>
      </c>
      <c r="H123" s="1"/>
      <c r="I123" s="1" t="s">
        <v>24</v>
      </c>
      <c r="J123" s="9" t="str">
        <f t="shared" si="2"/>
        <v>7</v>
      </c>
      <c r="K123" s="7">
        <v>39088.0</v>
      </c>
      <c r="L123" s="1" t="s">
        <v>25</v>
      </c>
      <c r="M123" s="1">
        <v>55.0</v>
      </c>
      <c r="N123" s="1" t="s">
        <v>150</v>
      </c>
      <c r="O123" s="1" t="s">
        <v>151</v>
      </c>
      <c r="P123" s="1" t="s">
        <v>807</v>
      </c>
      <c r="Q123" s="1" t="s">
        <v>808</v>
      </c>
      <c r="R123" s="1" t="s">
        <v>809</v>
      </c>
      <c r="S123" s="1" t="s">
        <v>815</v>
      </c>
      <c r="T123" s="1">
        <v>5.618188773E9</v>
      </c>
    </row>
    <row r="124">
      <c r="A124" s="7">
        <v>41774.0</v>
      </c>
      <c r="B124" s="1" t="s">
        <v>816</v>
      </c>
      <c r="C124" s="1" t="s">
        <v>467</v>
      </c>
      <c r="D124" s="1" t="s">
        <v>817</v>
      </c>
      <c r="E124" s="1" t="s">
        <v>23</v>
      </c>
      <c r="F124" s="8">
        <v>2.96E8</v>
      </c>
      <c r="G124" s="1">
        <v>65.0</v>
      </c>
      <c r="H124" s="1"/>
      <c r="I124" s="1" t="s">
        <v>39</v>
      </c>
      <c r="J124" s="9" t="str">
        <f t="shared" si="2"/>
        <v>10</v>
      </c>
      <c r="K124" s="7">
        <v>38012.0</v>
      </c>
      <c r="L124" s="1" t="s">
        <v>497</v>
      </c>
      <c r="M124" s="1">
        <v>65.5</v>
      </c>
      <c r="N124" s="1" t="s">
        <v>298</v>
      </c>
      <c r="O124" s="1" t="s">
        <v>402</v>
      </c>
      <c r="P124" s="1" t="s">
        <v>818</v>
      </c>
      <c r="Q124" s="1" t="s">
        <v>746</v>
      </c>
      <c r="R124" s="1" t="s">
        <v>689</v>
      </c>
      <c r="S124" s="1" t="s">
        <v>819</v>
      </c>
      <c r="T124" s="1" t="s">
        <v>820</v>
      </c>
    </row>
    <row r="125">
      <c r="A125" s="7">
        <v>41774.0</v>
      </c>
      <c r="B125" s="1" t="s">
        <v>55</v>
      </c>
      <c r="C125" s="1" t="s">
        <v>821</v>
      </c>
      <c r="D125" s="1" t="s">
        <v>822</v>
      </c>
      <c r="E125" s="1" t="s">
        <v>23</v>
      </c>
      <c r="F125" s="8">
        <v>2.96E8</v>
      </c>
      <c r="G125" s="1">
        <v>65.0</v>
      </c>
      <c r="H125" s="1"/>
      <c r="I125" s="1" t="s">
        <v>24</v>
      </c>
      <c r="J125" s="9" t="str">
        <f t="shared" si="2"/>
        <v>10</v>
      </c>
      <c r="K125" s="7">
        <v>38245.0</v>
      </c>
      <c r="L125" s="1" t="s">
        <v>497</v>
      </c>
      <c r="M125" s="1">
        <v>60.0</v>
      </c>
      <c r="N125" s="1" t="s">
        <v>115</v>
      </c>
      <c r="O125" s="1" t="s">
        <v>823</v>
      </c>
      <c r="P125" s="1" t="s">
        <v>824</v>
      </c>
      <c r="Q125" s="1" t="s">
        <v>825</v>
      </c>
      <c r="R125" s="1" t="s">
        <v>347</v>
      </c>
      <c r="S125" s="1" t="s">
        <v>826</v>
      </c>
      <c r="T125" s="1" t="s">
        <v>827</v>
      </c>
    </row>
    <row r="126">
      <c r="A126" s="7">
        <v>41774.0</v>
      </c>
      <c r="B126" s="1" t="s">
        <v>828</v>
      </c>
      <c r="C126" s="1" t="s">
        <v>21</v>
      </c>
      <c r="D126" s="1" t="s">
        <v>829</v>
      </c>
      <c r="E126" s="1" t="s">
        <v>23</v>
      </c>
      <c r="F126" s="8">
        <v>2.96E8</v>
      </c>
      <c r="G126" s="1">
        <v>65.0</v>
      </c>
      <c r="H126" s="1"/>
      <c r="I126" s="1" t="s">
        <v>24</v>
      </c>
      <c r="J126" s="9" t="str">
        <f t="shared" si="2"/>
        <v>9</v>
      </c>
      <c r="K126" s="7">
        <v>38591.0</v>
      </c>
      <c r="L126" s="1" t="s">
        <v>25</v>
      </c>
      <c r="M126" s="1">
        <v>62.0</v>
      </c>
      <c r="N126" s="1" t="s">
        <v>97</v>
      </c>
      <c r="O126" s="1" t="s">
        <v>830</v>
      </c>
      <c r="P126" s="1" t="s">
        <v>360</v>
      </c>
      <c r="Q126" s="1" t="s">
        <v>831</v>
      </c>
      <c r="R126" s="1" t="s">
        <v>154</v>
      </c>
      <c r="S126" s="1" t="s">
        <v>832</v>
      </c>
      <c r="T126" s="1" t="s">
        <v>833</v>
      </c>
    </row>
    <row r="127">
      <c r="A127" s="7">
        <v>41774.0</v>
      </c>
      <c r="B127" s="1" t="s">
        <v>834</v>
      </c>
      <c r="C127" s="1" t="s">
        <v>835</v>
      </c>
      <c r="D127" s="1" t="s">
        <v>829</v>
      </c>
      <c r="E127" s="1" t="s">
        <v>23</v>
      </c>
      <c r="F127" s="8">
        <v>2.96E8</v>
      </c>
      <c r="G127" s="1">
        <v>65.0</v>
      </c>
      <c r="H127" s="1"/>
      <c r="I127" s="1" t="s">
        <v>24</v>
      </c>
      <c r="J127" s="9" t="str">
        <f t="shared" si="2"/>
        <v>7</v>
      </c>
      <c r="K127" s="7">
        <v>39237.0</v>
      </c>
      <c r="L127" s="1" t="s">
        <v>25</v>
      </c>
      <c r="M127" s="1">
        <v>45.0</v>
      </c>
      <c r="N127" s="1" t="s">
        <v>97</v>
      </c>
      <c r="O127" s="1" t="s">
        <v>830</v>
      </c>
      <c r="P127" s="1" t="s">
        <v>360</v>
      </c>
      <c r="Q127" s="1" t="s">
        <v>831</v>
      </c>
      <c r="R127" s="1" t="s">
        <v>154</v>
      </c>
      <c r="S127" s="1" t="s">
        <v>832</v>
      </c>
      <c r="T127" s="1" t="s">
        <v>833</v>
      </c>
    </row>
    <row r="128">
      <c r="A128" s="7">
        <v>41774.0</v>
      </c>
      <c r="B128" s="1" t="s">
        <v>836</v>
      </c>
      <c r="C128" s="1" t="s">
        <v>837</v>
      </c>
      <c r="D128" s="1" t="s">
        <v>838</v>
      </c>
      <c r="E128" s="1" t="s">
        <v>23</v>
      </c>
      <c r="F128" s="8">
        <v>2.96E8</v>
      </c>
      <c r="G128" s="1">
        <v>65.0</v>
      </c>
      <c r="H128" s="1"/>
      <c r="I128" s="1" t="s">
        <v>24</v>
      </c>
      <c r="J128" s="9" t="str">
        <f t="shared" si="2"/>
        <v>9</v>
      </c>
      <c r="K128" s="7">
        <v>38472.0</v>
      </c>
      <c r="L128" s="1" t="s">
        <v>25</v>
      </c>
      <c r="M128" s="1">
        <v>70.0</v>
      </c>
      <c r="N128" s="1" t="s">
        <v>839</v>
      </c>
      <c r="O128" s="1" t="s">
        <v>840</v>
      </c>
      <c r="P128" s="1" t="s">
        <v>841</v>
      </c>
      <c r="Q128" s="1" t="s">
        <v>842</v>
      </c>
      <c r="R128" s="1" t="s">
        <v>843</v>
      </c>
      <c r="S128" s="1" t="s">
        <v>844</v>
      </c>
      <c r="T128" s="1">
        <v>2.092058194E9</v>
      </c>
    </row>
    <row r="129">
      <c r="A129" s="18">
        <v>41774.0</v>
      </c>
      <c r="B129" s="19" t="s">
        <v>845</v>
      </c>
      <c r="C129" s="19" t="s">
        <v>846</v>
      </c>
      <c r="D129" s="19" t="s">
        <v>847</v>
      </c>
      <c r="E129" s="19" t="s">
        <v>23</v>
      </c>
      <c r="F129" s="20">
        <v>2.96E8</v>
      </c>
      <c r="G129" s="19">
        <v>65.0</v>
      </c>
      <c r="H129" s="19"/>
      <c r="I129" s="19" t="s">
        <v>39</v>
      </c>
      <c r="J129" s="21" t="str">
        <f t="shared" si="2"/>
        <v>11</v>
      </c>
      <c r="K129" s="18">
        <v>37827.0</v>
      </c>
      <c r="L129" s="19" t="s">
        <v>497</v>
      </c>
      <c r="M129" s="19">
        <v>63.0</v>
      </c>
      <c r="N129" s="19" t="s">
        <v>343</v>
      </c>
      <c r="O129" s="19" t="s">
        <v>848</v>
      </c>
      <c r="P129" s="19" t="s">
        <v>849</v>
      </c>
      <c r="Q129" s="19" t="s">
        <v>825</v>
      </c>
      <c r="R129" s="19" t="s">
        <v>347</v>
      </c>
      <c r="S129" s="19" t="s">
        <v>850</v>
      </c>
      <c r="T129" s="19" t="s">
        <v>851</v>
      </c>
      <c r="U129" s="22"/>
      <c r="V129" s="22"/>
      <c r="W129" s="22"/>
      <c r="X129" s="22"/>
      <c r="Y129" s="22"/>
      <c r="Z129" s="22"/>
      <c r="AA129" s="22"/>
      <c r="AB129" s="22"/>
      <c r="AC129" s="22"/>
      <c r="AD129" s="22"/>
      <c r="AE129" s="22"/>
      <c r="AF129" s="22"/>
      <c r="AG129" s="22"/>
      <c r="AH129" s="22"/>
    </row>
    <row r="130">
      <c r="A130" s="7">
        <v>41774.0</v>
      </c>
      <c r="B130" s="1" t="s">
        <v>852</v>
      </c>
      <c r="C130" s="1" t="s">
        <v>853</v>
      </c>
      <c r="D130" s="1" t="s">
        <v>854</v>
      </c>
      <c r="E130" s="1" t="s">
        <v>23</v>
      </c>
      <c r="F130" s="8">
        <v>2.96E8</v>
      </c>
      <c r="G130" s="1">
        <v>65.0</v>
      </c>
      <c r="H130" s="1"/>
      <c r="I130" s="1" t="s">
        <v>39</v>
      </c>
      <c r="J130" s="9" t="str">
        <f t="shared" si="2"/>
        <v>8</v>
      </c>
      <c r="K130" s="7">
        <v>38896.0</v>
      </c>
      <c r="L130" s="1" t="s">
        <v>497</v>
      </c>
      <c r="M130" s="1">
        <v>55.0</v>
      </c>
      <c r="N130" s="1" t="s">
        <v>343</v>
      </c>
      <c r="O130" s="1" t="s">
        <v>855</v>
      </c>
      <c r="P130" s="1" t="s">
        <v>856</v>
      </c>
      <c r="Q130" s="1" t="s">
        <v>857</v>
      </c>
      <c r="R130" s="1" t="s">
        <v>858</v>
      </c>
      <c r="S130" s="1" t="s">
        <v>859</v>
      </c>
      <c r="T130" s="1" t="s">
        <v>860</v>
      </c>
    </row>
    <row r="131">
      <c r="A131" s="2">
        <v>41774.0</v>
      </c>
      <c r="B131" s="3" t="s">
        <v>861</v>
      </c>
      <c r="C131" s="3" t="s">
        <v>862</v>
      </c>
      <c r="D131" s="3" t="s">
        <v>863</v>
      </c>
      <c r="E131" s="3" t="s">
        <v>23</v>
      </c>
      <c r="F131" s="4">
        <v>2.96E8</v>
      </c>
      <c r="G131" s="3">
        <v>65.0</v>
      </c>
      <c r="H131" s="3"/>
      <c r="I131" s="3" t="s">
        <v>39</v>
      </c>
      <c r="J131" s="5" t="str">
        <f t="shared" si="2"/>
        <v>11</v>
      </c>
      <c r="K131" s="2">
        <v>37683.0</v>
      </c>
      <c r="L131" s="3" t="s">
        <v>25</v>
      </c>
      <c r="M131" s="3">
        <v>83.0</v>
      </c>
      <c r="N131" s="3" t="s">
        <v>864</v>
      </c>
      <c r="O131" s="3" t="s">
        <v>865</v>
      </c>
      <c r="P131" s="3" t="s">
        <v>866</v>
      </c>
      <c r="Q131" s="3" t="s">
        <v>867</v>
      </c>
      <c r="R131" s="3" t="s">
        <v>868</v>
      </c>
      <c r="S131" s="3" t="s">
        <v>869</v>
      </c>
      <c r="T131" s="3" t="s">
        <v>870</v>
      </c>
      <c r="U131" s="6"/>
      <c r="V131" s="6"/>
      <c r="W131" s="6"/>
      <c r="X131" s="6"/>
      <c r="Y131" s="6"/>
      <c r="Z131" s="6"/>
      <c r="AA131" s="6"/>
      <c r="AB131" s="6"/>
      <c r="AC131" s="6"/>
      <c r="AD131" s="6"/>
      <c r="AE131" s="6"/>
      <c r="AF131" s="6"/>
      <c r="AG131" s="6"/>
      <c r="AH131" s="6"/>
    </row>
    <row r="132">
      <c r="A132" s="7">
        <v>41774.0</v>
      </c>
      <c r="B132" s="1" t="s">
        <v>217</v>
      </c>
      <c r="C132" s="1" t="s">
        <v>183</v>
      </c>
      <c r="D132" s="1" t="s">
        <v>871</v>
      </c>
      <c r="E132" s="1" t="s">
        <v>23</v>
      </c>
      <c r="F132" s="8">
        <v>2.96E8</v>
      </c>
      <c r="G132" s="1">
        <v>65.0</v>
      </c>
      <c r="H132" s="1"/>
      <c r="I132" s="1" t="s">
        <v>39</v>
      </c>
      <c r="J132" s="9" t="str">
        <f t="shared" si="2"/>
        <v>11</v>
      </c>
      <c r="K132" s="7">
        <v>37878.0</v>
      </c>
      <c r="L132" s="1" t="s">
        <v>497</v>
      </c>
      <c r="M132" s="1" t="s">
        <v>872</v>
      </c>
      <c r="N132" s="1" t="s">
        <v>115</v>
      </c>
      <c r="O132" s="1" t="s">
        <v>848</v>
      </c>
      <c r="P132" s="1" t="s">
        <v>873</v>
      </c>
      <c r="Q132" s="1" t="s">
        <v>874</v>
      </c>
      <c r="R132" s="1" t="s">
        <v>875</v>
      </c>
      <c r="S132" s="1" t="s">
        <v>876</v>
      </c>
      <c r="T132" s="1" t="s">
        <v>877</v>
      </c>
    </row>
    <row r="133">
      <c r="A133" s="7">
        <v>41774.0</v>
      </c>
      <c r="B133" s="1" t="s">
        <v>878</v>
      </c>
      <c r="C133" s="1" t="s">
        <v>879</v>
      </c>
      <c r="D133" s="1" t="s">
        <v>880</v>
      </c>
      <c r="E133" s="1" t="s">
        <v>23</v>
      </c>
      <c r="F133" s="8">
        <v>2.96E8</v>
      </c>
      <c r="G133" s="1">
        <v>65.0</v>
      </c>
      <c r="H133" s="1"/>
      <c r="I133" s="1" t="s">
        <v>39</v>
      </c>
      <c r="J133" s="9" t="str">
        <f t="shared" si="2"/>
        <v>13</v>
      </c>
      <c r="K133" s="7">
        <v>37167.0</v>
      </c>
      <c r="L133" s="1" t="s">
        <v>497</v>
      </c>
      <c r="M133" s="1">
        <v>141.0</v>
      </c>
      <c r="N133" s="1" t="s">
        <v>298</v>
      </c>
      <c r="O133" s="1" t="s">
        <v>881</v>
      </c>
      <c r="P133" s="1" t="s">
        <v>882</v>
      </c>
      <c r="Q133" s="1" t="s">
        <v>883</v>
      </c>
      <c r="R133" s="1" t="s">
        <v>884</v>
      </c>
      <c r="S133" s="1" t="s">
        <v>885</v>
      </c>
      <c r="T133" s="1" t="s">
        <v>886</v>
      </c>
    </row>
    <row r="134">
      <c r="A134" s="7">
        <v>41774.0</v>
      </c>
      <c r="B134" s="1" t="s">
        <v>887</v>
      </c>
      <c r="C134" s="1" t="s">
        <v>888</v>
      </c>
      <c r="D134" s="1" t="s">
        <v>889</v>
      </c>
      <c r="E134" s="1" t="s">
        <v>23</v>
      </c>
      <c r="F134" s="8">
        <v>2.96E8</v>
      </c>
      <c r="G134" s="1" t="s">
        <v>890</v>
      </c>
      <c r="H134" s="1"/>
      <c r="I134" s="1" t="s">
        <v>24</v>
      </c>
      <c r="J134" s="9" t="str">
        <f t="shared" si="2"/>
        <v>17</v>
      </c>
      <c r="K134" s="7">
        <v>35726.0</v>
      </c>
      <c r="L134" s="1" t="s">
        <v>497</v>
      </c>
      <c r="M134" s="1">
        <v>110.0</v>
      </c>
      <c r="N134" s="1" t="s">
        <v>141</v>
      </c>
      <c r="O134" s="1" t="s">
        <v>891</v>
      </c>
      <c r="P134" s="1" t="s">
        <v>892</v>
      </c>
      <c r="Q134" s="1" t="s">
        <v>893</v>
      </c>
      <c r="R134" s="1" t="s">
        <v>894</v>
      </c>
      <c r="S134" s="1" t="s">
        <v>895</v>
      </c>
      <c r="T134" s="1" t="s">
        <v>896</v>
      </c>
    </row>
    <row r="135">
      <c r="A135" s="7">
        <v>41774.0</v>
      </c>
      <c r="B135" s="1" t="s">
        <v>887</v>
      </c>
      <c r="C135" s="1" t="s">
        <v>897</v>
      </c>
      <c r="D135" s="1" t="s">
        <v>889</v>
      </c>
      <c r="E135" s="1" t="s">
        <v>23</v>
      </c>
      <c r="F135" s="8">
        <v>2.96E8</v>
      </c>
      <c r="G135" s="1" t="s">
        <v>890</v>
      </c>
      <c r="H135" s="1"/>
      <c r="I135" s="1" t="s">
        <v>39</v>
      </c>
      <c r="J135" s="9" t="str">
        <f t="shared" si="2"/>
        <v>12</v>
      </c>
      <c r="K135" s="7">
        <v>37475.0</v>
      </c>
      <c r="L135" s="1" t="s">
        <v>497</v>
      </c>
      <c r="M135" s="1">
        <v>97.0</v>
      </c>
      <c r="N135" s="1" t="s">
        <v>141</v>
      </c>
      <c r="O135" s="1" t="s">
        <v>891</v>
      </c>
      <c r="P135" s="1" t="s">
        <v>892</v>
      </c>
      <c r="Q135" s="1" t="s">
        <v>893</v>
      </c>
      <c r="R135" s="1" t="s">
        <v>894</v>
      </c>
      <c r="S135" s="1" t="s">
        <v>895</v>
      </c>
      <c r="T135" s="1" t="s">
        <v>896</v>
      </c>
    </row>
    <row r="136">
      <c r="A136" s="7">
        <v>41774.0</v>
      </c>
      <c r="B136" s="1" t="s">
        <v>861</v>
      </c>
      <c r="C136" s="1" t="s">
        <v>898</v>
      </c>
      <c r="D136" s="1" t="s">
        <v>899</v>
      </c>
      <c r="E136" s="1" t="s">
        <v>23</v>
      </c>
      <c r="F136" s="8">
        <v>2.96E8</v>
      </c>
      <c r="G136" s="1">
        <v>65.0</v>
      </c>
      <c r="H136" s="1"/>
      <c r="I136" s="1" t="s">
        <v>24</v>
      </c>
      <c r="J136" s="9" t="str">
        <f t="shared" si="2"/>
        <v>17</v>
      </c>
      <c r="K136" s="7">
        <v>35661.0</v>
      </c>
      <c r="L136" s="1" t="s">
        <v>25</v>
      </c>
      <c r="M136" s="1">
        <v>130.0</v>
      </c>
      <c r="N136" s="1" t="s">
        <v>131</v>
      </c>
      <c r="O136" s="1" t="s">
        <v>900</v>
      </c>
      <c r="P136" s="1" t="s">
        <v>901</v>
      </c>
      <c r="Q136" s="1" t="s">
        <v>902</v>
      </c>
      <c r="R136" s="1" t="s">
        <v>903</v>
      </c>
      <c r="S136" s="1" t="s">
        <v>904</v>
      </c>
      <c r="T136" s="1" t="s">
        <v>905</v>
      </c>
    </row>
    <row r="137">
      <c r="A137" s="7">
        <v>41774.0</v>
      </c>
      <c r="B137" s="1" t="s">
        <v>861</v>
      </c>
      <c r="C137" s="1" t="s">
        <v>174</v>
      </c>
      <c r="D137" s="1" t="s">
        <v>899</v>
      </c>
      <c r="E137" s="1" t="s">
        <v>23</v>
      </c>
      <c r="F137" s="8">
        <v>2.96E8</v>
      </c>
      <c r="G137" s="1">
        <v>65.0</v>
      </c>
      <c r="H137" s="1"/>
      <c r="I137" s="1" t="s">
        <v>39</v>
      </c>
      <c r="J137" s="9" t="str">
        <f t="shared" si="2"/>
        <v>15</v>
      </c>
      <c r="K137" s="7">
        <v>36214.0</v>
      </c>
      <c r="L137" s="1" t="s">
        <v>25</v>
      </c>
      <c r="M137" s="1">
        <v>150.0</v>
      </c>
      <c r="N137" s="1" t="s">
        <v>615</v>
      </c>
      <c r="O137" s="1" t="s">
        <v>900</v>
      </c>
      <c r="P137" s="1" t="s">
        <v>901</v>
      </c>
      <c r="Q137" s="1" t="s">
        <v>902</v>
      </c>
      <c r="R137" s="1" t="s">
        <v>903</v>
      </c>
      <c r="S137" s="1" t="s">
        <v>904</v>
      </c>
      <c r="T137" s="1" t="s">
        <v>905</v>
      </c>
    </row>
    <row r="138">
      <c r="A138" s="7">
        <v>41775.0</v>
      </c>
      <c r="B138" s="1" t="s">
        <v>906</v>
      </c>
      <c r="C138" s="1" t="s">
        <v>907</v>
      </c>
      <c r="D138" s="1" t="s">
        <v>908</v>
      </c>
      <c r="E138" s="1" t="s">
        <v>23</v>
      </c>
      <c r="F138" s="8">
        <v>2.96E8</v>
      </c>
      <c r="G138" s="1">
        <v>65.0</v>
      </c>
      <c r="H138" s="1"/>
      <c r="I138" s="1" t="s">
        <v>39</v>
      </c>
      <c r="J138" s="9" t="str">
        <f t="shared" si="2"/>
        <v>10</v>
      </c>
      <c r="K138" s="7">
        <v>38076.0</v>
      </c>
      <c r="L138" s="1" t="s">
        <v>497</v>
      </c>
      <c r="M138" s="1">
        <v>98.0</v>
      </c>
      <c r="N138" s="1" t="s">
        <v>687</v>
      </c>
      <c r="O138" s="1" t="s">
        <v>909</v>
      </c>
      <c r="P138" s="1" t="s">
        <v>910</v>
      </c>
      <c r="Q138" s="1" t="s">
        <v>739</v>
      </c>
      <c r="R138" s="1" t="s">
        <v>681</v>
      </c>
      <c r="S138" s="1" t="s">
        <v>911</v>
      </c>
      <c r="T138" s="1" t="s">
        <v>912</v>
      </c>
    </row>
    <row r="139">
      <c r="A139" s="7">
        <v>41775.0</v>
      </c>
      <c r="B139" s="1" t="s">
        <v>913</v>
      </c>
      <c r="C139" s="1" t="s">
        <v>914</v>
      </c>
      <c r="D139" s="1" t="s">
        <v>915</v>
      </c>
      <c r="E139" s="1" t="s">
        <v>23</v>
      </c>
      <c r="F139" s="8">
        <v>2.96E8</v>
      </c>
      <c r="G139" s="1">
        <v>65.0</v>
      </c>
      <c r="H139" s="1"/>
      <c r="I139" s="1" t="s">
        <v>39</v>
      </c>
      <c r="J139" s="9" t="str">
        <f t="shared" si="2"/>
        <v>8</v>
      </c>
      <c r="K139" s="7">
        <v>38962.0</v>
      </c>
      <c r="L139" s="1" t="s">
        <v>497</v>
      </c>
      <c r="M139" s="1">
        <v>51.0</v>
      </c>
      <c r="N139" s="1" t="s">
        <v>26</v>
      </c>
      <c r="O139" s="1" t="s">
        <v>98</v>
      </c>
      <c r="P139" s="1" t="s">
        <v>99</v>
      </c>
      <c r="Q139" s="1" t="s">
        <v>916</v>
      </c>
      <c r="R139" s="1" t="s">
        <v>101</v>
      </c>
      <c r="S139" s="1" t="s">
        <v>917</v>
      </c>
      <c r="T139" s="1" t="s">
        <v>918</v>
      </c>
    </row>
    <row r="140">
      <c r="A140" s="7">
        <v>41775.0</v>
      </c>
      <c r="B140" s="1" t="s">
        <v>919</v>
      </c>
      <c r="C140" s="1" t="s">
        <v>920</v>
      </c>
      <c r="D140" s="1" t="s">
        <v>921</v>
      </c>
      <c r="E140" s="1" t="s">
        <v>23</v>
      </c>
      <c r="F140" s="8">
        <v>2.96E8</v>
      </c>
      <c r="G140" s="1">
        <v>65.0</v>
      </c>
      <c r="H140" s="1"/>
      <c r="I140" s="1" t="s">
        <v>24</v>
      </c>
      <c r="J140" s="9" t="str">
        <f t="shared" si="2"/>
        <v>11</v>
      </c>
      <c r="K140" s="7">
        <v>37637.0</v>
      </c>
      <c r="L140" s="1" t="s">
        <v>25</v>
      </c>
      <c r="M140" s="1">
        <v>71.0</v>
      </c>
      <c r="N140" s="1" t="s">
        <v>922</v>
      </c>
      <c r="O140" s="1" t="s">
        <v>923</v>
      </c>
      <c r="P140" s="1" t="s">
        <v>866</v>
      </c>
      <c r="Q140" s="1" t="s">
        <v>867</v>
      </c>
      <c r="R140" s="1" t="s">
        <v>868</v>
      </c>
      <c r="S140" s="1" t="s">
        <v>924</v>
      </c>
      <c r="T140" s="1" t="s">
        <v>925</v>
      </c>
    </row>
    <row r="141">
      <c r="A141" s="7">
        <v>41775.0</v>
      </c>
      <c r="B141" s="1" t="s">
        <v>926</v>
      </c>
      <c r="C141" s="1" t="s">
        <v>927</v>
      </c>
      <c r="D141" s="1" t="s">
        <v>928</v>
      </c>
      <c r="E141" s="1" t="s">
        <v>23</v>
      </c>
      <c r="F141" s="8">
        <v>2.96E8</v>
      </c>
      <c r="G141" s="1">
        <v>65.0</v>
      </c>
      <c r="H141" s="1"/>
      <c r="I141" s="1" t="s">
        <v>39</v>
      </c>
      <c r="J141" s="9" t="str">
        <f t="shared" si="2"/>
        <v>9</v>
      </c>
      <c r="K141" s="7">
        <v>38411.0</v>
      </c>
      <c r="L141" s="1" t="s">
        <v>25</v>
      </c>
      <c r="M141" s="1">
        <v>50.0</v>
      </c>
      <c r="N141" s="1" t="s">
        <v>115</v>
      </c>
      <c r="O141" s="1" t="s">
        <v>929</v>
      </c>
      <c r="P141" s="1" t="s">
        <v>80</v>
      </c>
      <c r="Q141" s="1" t="s">
        <v>930</v>
      </c>
      <c r="R141" s="1" t="s">
        <v>82</v>
      </c>
      <c r="S141" s="1" t="s">
        <v>931</v>
      </c>
      <c r="T141" s="1" t="s">
        <v>932</v>
      </c>
    </row>
    <row r="142">
      <c r="A142" s="7">
        <v>41775.0</v>
      </c>
      <c r="B142" s="1" t="s">
        <v>933</v>
      </c>
      <c r="C142" s="1" t="s">
        <v>934</v>
      </c>
      <c r="D142" s="1" t="s">
        <v>935</v>
      </c>
      <c r="E142" s="1" t="s">
        <v>23</v>
      </c>
      <c r="F142" s="8">
        <v>2.96E8</v>
      </c>
      <c r="G142" s="1">
        <v>65.0</v>
      </c>
      <c r="H142" s="1"/>
      <c r="I142" s="1" t="s">
        <v>39</v>
      </c>
      <c r="J142" s="9" t="str">
        <f t="shared" si="2"/>
        <v>8</v>
      </c>
      <c r="K142" s="7">
        <v>39070.0</v>
      </c>
      <c r="L142" s="1" t="s">
        <v>497</v>
      </c>
      <c r="M142" s="1">
        <v>42.0</v>
      </c>
      <c r="N142" s="1" t="s">
        <v>936</v>
      </c>
      <c r="O142" s="1" t="s">
        <v>937</v>
      </c>
      <c r="P142" s="1" t="s">
        <v>938</v>
      </c>
      <c r="Q142" s="1" t="s">
        <v>939</v>
      </c>
      <c r="R142" s="1" t="s">
        <v>940</v>
      </c>
      <c r="S142" s="1" t="s">
        <v>941</v>
      </c>
      <c r="T142" s="1">
        <v>6.504649392E9</v>
      </c>
    </row>
    <row r="143">
      <c r="A143" s="7">
        <v>41775.0</v>
      </c>
      <c r="B143" s="1" t="s">
        <v>942</v>
      </c>
      <c r="C143" s="1" t="s">
        <v>927</v>
      </c>
      <c r="D143" s="1" t="s">
        <v>943</v>
      </c>
      <c r="E143" s="1" t="s">
        <v>23</v>
      </c>
      <c r="F143" s="8">
        <v>2.96E8</v>
      </c>
      <c r="G143" s="1">
        <v>65.0</v>
      </c>
      <c r="H143" s="1"/>
      <c r="I143" s="1" t="s">
        <v>39</v>
      </c>
      <c r="J143" s="9" t="str">
        <f t="shared" si="2"/>
        <v>7</v>
      </c>
      <c r="K143" s="7">
        <v>39405.0</v>
      </c>
      <c r="L143" s="1" t="s">
        <v>25</v>
      </c>
      <c r="M143" s="1">
        <v>45.0</v>
      </c>
      <c r="N143" s="1" t="s">
        <v>26</v>
      </c>
      <c r="O143" s="1" t="s">
        <v>132</v>
      </c>
      <c r="P143" s="1" t="s">
        <v>944</v>
      </c>
      <c r="Q143" s="1" t="s">
        <v>227</v>
      </c>
      <c r="R143" s="1" t="s">
        <v>290</v>
      </c>
      <c r="S143" s="1" t="s">
        <v>945</v>
      </c>
      <c r="T143" s="1" t="s">
        <v>946</v>
      </c>
    </row>
    <row r="144">
      <c r="A144" s="7">
        <v>41775.0</v>
      </c>
      <c r="B144" s="1" t="s">
        <v>947</v>
      </c>
      <c r="C144" s="1" t="s">
        <v>948</v>
      </c>
      <c r="D144" s="1" t="s">
        <v>949</v>
      </c>
      <c r="E144" s="1" t="s">
        <v>23</v>
      </c>
      <c r="F144" s="8">
        <v>2.96E8</v>
      </c>
      <c r="G144" s="1">
        <v>65.0</v>
      </c>
      <c r="H144" s="1"/>
      <c r="I144" s="1" t="s">
        <v>24</v>
      </c>
      <c r="J144" s="9" t="str">
        <f t="shared" si="2"/>
        <v>10</v>
      </c>
      <c r="K144" s="7">
        <v>38181.0</v>
      </c>
      <c r="L144" s="1" t="s">
        <v>25</v>
      </c>
      <c r="M144" s="1">
        <v>65.0</v>
      </c>
      <c r="N144" s="1" t="s">
        <v>199</v>
      </c>
      <c r="O144" s="1" t="s">
        <v>950</v>
      </c>
      <c r="P144" s="1" t="s">
        <v>951</v>
      </c>
      <c r="Q144" s="1" t="s">
        <v>308</v>
      </c>
      <c r="R144" s="1" t="s">
        <v>82</v>
      </c>
      <c r="S144" s="1" t="s">
        <v>952</v>
      </c>
      <c r="T144" s="1">
        <v>4.086569518E9</v>
      </c>
    </row>
    <row r="145">
      <c r="A145" s="7">
        <v>41775.0</v>
      </c>
      <c r="B145" s="1" t="s">
        <v>953</v>
      </c>
      <c r="C145" s="1" t="s">
        <v>174</v>
      </c>
      <c r="D145" s="1" t="s">
        <v>954</v>
      </c>
      <c r="E145" s="1" t="s">
        <v>23</v>
      </c>
      <c r="F145" s="8">
        <v>2.96E8</v>
      </c>
      <c r="G145" s="1">
        <v>65.0</v>
      </c>
      <c r="H145" s="1"/>
      <c r="I145" s="1" t="s">
        <v>39</v>
      </c>
      <c r="J145" s="9" t="str">
        <f t="shared" si="2"/>
        <v>12</v>
      </c>
      <c r="K145" s="7">
        <v>37392.0</v>
      </c>
      <c r="L145" s="1" t="s">
        <v>497</v>
      </c>
      <c r="M145" s="1">
        <v>90.0</v>
      </c>
      <c r="N145" s="1" t="s">
        <v>955</v>
      </c>
      <c r="O145" s="1" t="s">
        <v>956</v>
      </c>
      <c r="P145" s="1" t="s">
        <v>957</v>
      </c>
      <c r="Q145" s="1" t="s">
        <v>958</v>
      </c>
      <c r="R145" s="1" t="s">
        <v>959</v>
      </c>
      <c r="S145" s="1" t="s">
        <v>960</v>
      </c>
      <c r="T145" s="1" t="s">
        <v>961</v>
      </c>
    </row>
    <row r="146">
      <c r="A146" s="7">
        <v>41775.0</v>
      </c>
      <c r="B146" s="1" t="s">
        <v>962</v>
      </c>
      <c r="C146" s="1" t="s">
        <v>963</v>
      </c>
      <c r="D146" s="1" t="s">
        <v>964</v>
      </c>
      <c r="E146" s="1" t="s">
        <v>23</v>
      </c>
      <c r="F146" s="8">
        <v>2.96E8</v>
      </c>
      <c r="G146" s="1">
        <v>65.0</v>
      </c>
      <c r="H146" s="1"/>
      <c r="I146" s="1" t="s">
        <v>39</v>
      </c>
      <c r="J146" s="9" t="str">
        <f t="shared" si="2"/>
        <v>16</v>
      </c>
      <c r="K146" s="7">
        <v>35964.0</v>
      </c>
      <c r="L146" s="1" t="s">
        <v>497</v>
      </c>
      <c r="M146" s="1">
        <v>145.0</v>
      </c>
      <c r="N146" s="1" t="s">
        <v>298</v>
      </c>
      <c r="O146" s="1" t="s">
        <v>965</v>
      </c>
      <c r="P146" s="1" t="s">
        <v>584</v>
      </c>
      <c r="Q146" s="1" t="s">
        <v>966</v>
      </c>
      <c r="R146" s="1" t="s">
        <v>967</v>
      </c>
      <c r="S146" s="1" t="s">
        <v>968</v>
      </c>
      <c r="T146" s="1" t="s">
        <v>969</v>
      </c>
    </row>
    <row r="147">
      <c r="A147" s="7">
        <v>41775.0</v>
      </c>
      <c r="B147" s="1" t="s">
        <v>970</v>
      </c>
      <c r="C147" s="1" t="s">
        <v>418</v>
      </c>
      <c r="D147" s="1" t="s">
        <v>971</v>
      </c>
      <c r="E147" s="1" t="s">
        <v>23</v>
      </c>
      <c r="F147" s="8">
        <v>2.96E8</v>
      </c>
      <c r="G147" s="1">
        <v>65.0</v>
      </c>
      <c r="H147" s="1"/>
      <c r="I147" s="1" t="s">
        <v>39</v>
      </c>
      <c r="J147" s="9" t="str">
        <f t="shared" si="2"/>
        <v>22</v>
      </c>
      <c r="K147" s="7">
        <v>33873.0</v>
      </c>
      <c r="L147" s="1" t="s">
        <v>488</v>
      </c>
      <c r="M147" s="1">
        <v>190.0</v>
      </c>
      <c r="N147" s="1" t="s">
        <v>972</v>
      </c>
      <c r="O147" s="1" t="s">
        <v>489</v>
      </c>
      <c r="P147" s="1" t="s">
        <v>973</v>
      </c>
      <c r="Q147" s="1" t="s">
        <v>974</v>
      </c>
      <c r="R147" s="1" t="s">
        <v>975</v>
      </c>
      <c r="S147" s="1" t="s">
        <v>976</v>
      </c>
      <c r="T147" s="1" t="s">
        <v>977</v>
      </c>
    </row>
    <row r="148">
      <c r="A148" s="7">
        <v>41775.0</v>
      </c>
      <c r="B148" s="1" t="s">
        <v>978</v>
      </c>
      <c r="C148" s="1" t="s">
        <v>979</v>
      </c>
      <c r="D148" s="1" t="s">
        <v>980</v>
      </c>
      <c r="E148" s="1" t="s">
        <v>23</v>
      </c>
      <c r="F148" s="8">
        <v>2.96E8</v>
      </c>
      <c r="G148" s="1">
        <v>65.0</v>
      </c>
      <c r="H148" s="1"/>
      <c r="I148" s="1" t="s">
        <v>24</v>
      </c>
      <c r="J148" s="9" t="str">
        <f t="shared" si="2"/>
        <v>11</v>
      </c>
      <c r="K148" s="7">
        <v>37822.0</v>
      </c>
      <c r="L148" s="1" t="s">
        <v>497</v>
      </c>
      <c r="M148" s="1">
        <v>65.0</v>
      </c>
      <c r="N148" s="1" t="s">
        <v>141</v>
      </c>
      <c r="O148" s="1" t="s">
        <v>981</v>
      </c>
      <c r="P148" s="1" t="s">
        <v>982</v>
      </c>
      <c r="Q148" s="1" t="s">
        <v>983</v>
      </c>
      <c r="R148" s="1" t="s">
        <v>457</v>
      </c>
      <c r="S148" s="1" t="s">
        <v>984</v>
      </c>
      <c r="T148" s="1" t="s">
        <v>985</v>
      </c>
    </row>
    <row r="149">
      <c r="A149" s="7">
        <v>41775.0</v>
      </c>
      <c r="B149" s="1" t="s">
        <v>978</v>
      </c>
      <c r="C149" s="1" t="s">
        <v>986</v>
      </c>
      <c r="D149" s="1" t="s">
        <v>980</v>
      </c>
      <c r="E149" s="1" t="s">
        <v>23</v>
      </c>
      <c r="F149" s="8">
        <v>2.96E8</v>
      </c>
      <c r="G149" s="1">
        <v>65.0</v>
      </c>
      <c r="H149" s="1"/>
      <c r="I149" s="1" t="s">
        <v>24</v>
      </c>
      <c r="J149" s="9" t="str">
        <f t="shared" si="2"/>
        <v>8</v>
      </c>
      <c r="K149" s="7">
        <v>38735.0</v>
      </c>
      <c r="L149" s="1" t="s">
        <v>497</v>
      </c>
      <c r="M149" s="1">
        <v>52.0</v>
      </c>
      <c r="N149" s="1" t="s">
        <v>141</v>
      </c>
      <c r="O149" s="1" t="s">
        <v>981</v>
      </c>
      <c r="P149" s="1" t="s">
        <v>982</v>
      </c>
      <c r="Q149" s="1" t="s">
        <v>983</v>
      </c>
      <c r="R149" s="1" t="s">
        <v>457</v>
      </c>
      <c r="S149" s="1" t="s">
        <v>984</v>
      </c>
      <c r="T149" s="1" t="s">
        <v>985</v>
      </c>
    </row>
    <row r="150">
      <c r="A150" s="2">
        <v>41775.0</v>
      </c>
      <c r="B150" s="3" t="s">
        <v>987</v>
      </c>
      <c r="C150" s="3" t="s">
        <v>988</v>
      </c>
      <c r="D150" s="3" t="s">
        <v>989</v>
      </c>
      <c r="E150" s="3" t="s">
        <v>23</v>
      </c>
      <c r="F150" s="4">
        <v>2.96E8</v>
      </c>
      <c r="G150" s="3">
        <v>65.0</v>
      </c>
      <c r="H150" s="3"/>
      <c r="I150" s="3" t="s">
        <v>39</v>
      </c>
      <c r="J150" s="5" t="str">
        <f t="shared" si="2"/>
        <v>14</v>
      </c>
      <c r="K150" s="2">
        <v>36768.0</v>
      </c>
      <c r="L150" s="3" t="s">
        <v>25</v>
      </c>
      <c r="M150" s="3">
        <v>100.0</v>
      </c>
      <c r="N150" s="3" t="s">
        <v>115</v>
      </c>
      <c r="O150" s="3" t="s">
        <v>991</v>
      </c>
      <c r="P150" s="3" t="s">
        <v>992</v>
      </c>
      <c r="Q150" s="3" t="s">
        <v>993</v>
      </c>
      <c r="R150" s="3" t="s">
        <v>994</v>
      </c>
      <c r="S150" s="3" t="s">
        <v>995</v>
      </c>
      <c r="T150" s="3" t="s">
        <v>996</v>
      </c>
      <c r="U150" s="6"/>
      <c r="V150" s="6"/>
      <c r="W150" s="6"/>
      <c r="X150" s="6"/>
      <c r="Y150" s="6"/>
      <c r="Z150" s="6"/>
      <c r="AA150" s="6"/>
      <c r="AB150" s="6"/>
      <c r="AC150" s="6"/>
      <c r="AD150" s="6"/>
      <c r="AE150" s="6"/>
      <c r="AF150" s="6"/>
      <c r="AG150" s="6"/>
      <c r="AH150" s="6"/>
    </row>
    <row r="151">
      <c r="A151" s="7">
        <v>41775.0</v>
      </c>
      <c r="B151" s="1" t="s">
        <v>997</v>
      </c>
      <c r="C151" s="1" t="s">
        <v>999</v>
      </c>
      <c r="D151" s="1" t="s">
        <v>1000</v>
      </c>
      <c r="E151" s="1" t="s">
        <v>23</v>
      </c>
      <c r="F151" s="8">
        <v>2.96E8</v>
      </c>
      <c r="G151" s="1">
        <v>65.0</v>
      </c>
      <c r="H151" s="1"/>
      <c r="I151" s="1" t="s">
        <v>39</v>
      </c>
      <c r="J151" s="9" t="str">
        <f t="shared" si="2"/>
        <v>43</v>
      </c>
      <c r="K151" s="7">
        <v>26091.0</v>
      </c>
      <c r="L151" s="1" t="s">
        <v>25</v>
      </c>
      <c r="M151" s="1">
        <v>170.0</v>
      </c>
      <c r="N151" s="1" t="s">
        <v>1002</v>
      </c>
      <c r="O151" s="1" t="s">
        <v>956</v>
      </c>
      <c r="P151" s="1" t="s">
        <v>1004</v>
      </c>
      <c r="Q151" s="1" t="s">
        <v>1005</v>
      </c>
      <c r="R151" s="1" t="s">
        <v>1006</v>
      </c>
      <c r="S151" s="1" t="s">
        <v>1007</v>
      </c>
      <c r="T151" s="1" t="s">
        <v>1008</v>
      </c>
    </row>
    <row r="152">
      <c r="A152" s="7">
        <v>41775.0</v>
      </c>
      <c r="B152" s="1" t="s">
        <v>1010</v>
      </c>
      <c r="C152" s="1" t="s">
        <v>1011</v>
      </c>
      <c r="D152" s="1" t="s">
        <v>1012</v>
      </c>
      <c r="E152" s="1" t="s">
        <v>23</v>
      </c>
      <c r="F152" s="8">
        <v>2.96E8</v>
      </c>
      <c r="G152" s="1">
        <v>65.0</v>
      </c>
      <c r="H152" s="1"/>
      <c r="I152" s="1" t="s">
        <v>39</v>
      </c>
      <c r="J152" s="9" t="str">
        <f t="shared" si="2"/>
        <v>11</v>
      </c>
      <c r="K152" s="7">
        <v>37701.0</v>
      </c>
      <c r="L152" s="1" t="s">
        <v>497</v>
      </c>
      <c r="M152" s="1">
        <v>85.0</v>
      </c>
      <c r="N152" s="1" t="s">
        <v>298</v>
      </c>
      <c r="O152" s="1" t="s">
        <v>1013</v>
      </c>
      <c r="P152" s="1" t="s">
        <v>1014</v>
      </c>
      <c r="Q152" s="1" t="s">
        <v>1015</v>
      </c>
      <c r="R152" s="1" t="s">
        <v>1016</v>
      </c>
      <c r="S152" s="1" t="s">
        <v>1017</v>
      </c>
      <c r="T152" s="1">
        <v>2.093653928E9</v>
      </c>
    </row>
    <row r="153">
      <c r="A153" s="7">
        <v>41775.0</v>
      </c>
      <c r="B153" s="1" t="s">
        <v>1018</v>
      </c>
      <c r="C153" s="1" t="s">
        <v>1019</v>
      </c>
      <c r="D153" s="1" t="s">
        <v>1020</v>
      </c>
      <c r="E153" s="1" t="s">
        <v>23</v>
      </c>
      <c r="F153" s="8">
        <v>2.96E8</v>
      </c>
      <c r="G153" s="1">
        <v>65.0</v>
      </c>
      <c r="H153" s="1"/>
      <c r="I153" s="1" t="s">
        <v>24</v>
      </c>
      <c r="J153" s="9" t="str">
        <f t="shared" si="2"/>
        <v>43</v>
      </c>
      <c r="K153" s="7">
        <v>26170.0</v>
      </c>
      <c r="L153" s="1" t="s">
        <v>25</v>
      </c>
      <c r="M153" s="1">
        <v>170.0</v>
      </c>
      <c r="N153" s="1" t="s">
        <v>1022</v>
      </c>
      <c r="O153" s="1" t="s">
        <v>1023</v>
      </c>
      <c r="P153" s="1" t="s">
        <v>1024</v>
      </c>
      <c r="Q153" s="1" t="s">
        <v>1025</v>
      </c>
      <c r="R153" s="1" t="s">
        <v>1026</v>
      </c>
      <c r="S153" s="1" t="s">
        <v>1027</v>
      </c>
      <c r="T153" s="1">
        <v>5.596968872E9</v>
      </c>
    </row>
    <row r="154">
      <c r="A154" s="7">
        <v>41775.0</v>
      </c>
      <c r="B154" s="1" t="s">
        <v>1028</v>
      </c>
      <c r="C154" s="1" t="s">
        <v>1029</v>
      </c>
      <c r="D154" s="1" t="s">
        <v>1030</v>
      </c>
      <c r="E154" s="1" t="s">
        <v>23</v>
      </c>
      <c r="F154" s="8">
        <v>2.96E8</v>
      </c>
      <c r="G154" s="1">
        <v>65.0</v>
      </c>
      <c r="H154" s="1"/>
      <c r="I154" s="1" t="s">
        <v>24</v>
      </c>
      <c r="J154" s="9" t="str">
        <f t="shared" si="2"/>
        <v>8</v>
      </c>
      <c r="K154" s="7">
        <v>38911.0</v>
      </c>
      <c r="L154" s="1" t="s">
        <v>25</v>
      </c>
      <c r="M154" s="1">
        <v>55.0</v>
      </c>
      <c r="N154" s="1" t="s">
        <v>40</v>
      </c>
      <c r="O154" s="1" t="s">
        <v>58</v>
      </c>
      <c r="P154" s="1" t="s">
        <v>51</v>
      </c>
      <c r="Q154" s="1" t="s">
        <v>1034</v>
      </c>
      <c r="R154" s="1" t="s">
        <v>1035</v>
      </c>
      <c r="S154" s="1" t="s">
        <v>1036</v>
      </c>
      <c r="T154" s="1" t="s">
        <v>1037</v>
      </c>
    </row>
    <row r="155">
      <c r="A155" s="7">
        <v>41775.0</v>
      </c>
      <c r="B155" s="1" t="s">
        <v>1038</v>
      </c>
      <c r="C155" s="1" t="s">
        <v>1039</v>
      </c>
      <c r="D155" s="1" t="s">
        <v>1040</v>
      </c>
      <c r="E155" s="1" t="s">
        <v>23</v>
      </c>
      <c r="F155" s="8">
        <v>2.96E8</v>
      </c>
      <c r="G155" s="1">
        <v>65.0</v>
      </c>
      <c r="H155" s="1"/>
      <c r="I155" s="1" t="s">
        <v>24</v>
      </c>
      <c r="J155" s="9" t="str">
        <f t="shared" si="2"/>
        <v>8</v>
      </c>
      <c r="K155" s="7">
        <v>38946.0</v>
      </c>
      <c r="L155" s="1" t="s">
        <v>25</v>
      </c>
      <c r="M155" s="1">
        <v>45.0</v>
      </c>
      <c r="N155" s="1" t="s">
        <v>753</v>
      </c>
      <c r="O155" s="1" t="s">
        <v>1043</v>
      </c>
      <c r="P155" s="1" t="s">
        <v>866</v>
      </c>
      <c r="Q155" s="1" t="s">
        <v>1046</v>
      </c>
      <c r="R155" s="1" t="s">
        <v>1048</v>
      </c>
      <c r="S155" s="1" t="s">
        <v>1049</v>
      </c>
      <c r="T155" s="1">
        <v>4.084267338E9</v>
      </c>
    </row>
    <row r="156">
      <c r="A156" s="7">
        <v>41775.0</v>
      </c>
      <c r="B156" s="1" t="s">
        <v>1051</v>
      </c>
      <c r="C156" s="1" t="s">
        <v>1053</v>
      </c>
      <c r="D156" s="1" t="s">
        <v>1056</v>
      </c>
      <c r="E156" s="1" t="s">
        <v>23</v>
      </c>
      <c r="F156" s="8">
        <v>2.96E8</v>
      </c>
      <c r="G156" s="1">
        <v>65.0</v>
      </c>
      <c r="H156" s="1"/>
      <c r="I156" s="1" t="s">
        <v>39</v>
      </c>
      <c r="J156" s="9" t="str">
        <f t="shared" si="2"/>
        <v>9</v>
      </c>
      <c r="K156" s="7">
        <v>38453.0</v>
      </c>
      <c r="L156" s="1" t="s">
        <v>497</v>
      </c>
      <c r="M156" s="1">
        <v>65.0</v>
      </c>
      <c r="N156" s="1" t="s">
        <v>343</v>
      </c>
      <c r="O156" s="1" t="s">
        <v>1063</v>
      </c>
      <c r="P156" s="1" t="s">
        <v>606</v>
      </c>
      <c r="Q156" s="1" t="s">
        <v>719</v>
      </c>
      <c r="R156" s="1" t="s">
        <v>1064</v>
      </c>
      <c r="S156" s="1" t="s">
        <v>1065</v>
      </c>
      <c r="T156" s="1">
        <v>7.073331604E9</v>
      </c>
    </row>
    <row r="157">
      <c r="A157" s="7">
        <v>41775.0</v>
      </c>
      <c r="B157" s="1" t="s">
        <v>1066</v>
      </c>
      <c r="C157" s="1" t="s">
        <v>418</v>
      </c>
      <c r="D157" s="1" t="s">
        <v>1067</v>
      </c>
      <c r="E157" s="1" t="s">
        <v>23</v>
      </c>
      <c r="F157" s="8">
        <v>2.96E8</v>
      </c>
      <c r="G157" s="1">
        <v>65.0</v>
      </c>
      <c r="H157" s="1"/>
      <c r="I157" s="1" t="s">
        <v>39</v>
      </c>
      <c r="J157" s="9" t="str">
        <f t="shared" si="2"/>
        <v>14</v>
      </c>
      <c r="K157" s="7">
        <v>36586.0</v>
      </c>
      <c r="L157" s="1" t="s">
        <v>497</v>
      </c>
      <c r="M157" s="1">
        <v>188.0</v>
      </c>
      <c r="N157" s="1" t="s">
        <v>115</v>
      </c>
      <c r="O157" s="1" t="s">
        <v>956</v>
      </c>
      <c r="P157" s="1" t="s">
        <v>1071</v>
      </c>
      <c r="Q157" s="1" t="s">
        <v>1072</v>
      </c>
      <c r="R157" s="1" t="s">
        <v>681</v>
      </c>
      <c r="S157" s="1" t="s">
        <v>1073</v>
      </c>
      <c r="T157" s="1" t="s">
        <v>1074</v>
      </c>
    </row>
    <row r="158">
      <c r="A158" s="7">
        <v>41775.0</v>
      </c>
      <c r="B158" s="1" t="s">
        <v>1066</v>
      </c>
      <c r="C158" s="1" t="s">
        <v>1075</v>
      </c>
      <c r="D158" s="1" t="s">
        <v>1076</v>
      </c>
      <c r="E158" s="1" t="s">
        <v>23</v>
      </c>
      <c r="F158" s="8">
        <v>2.96E8</v>
      </c>
      <c r="G158" s="1">
        <v>65.0</v>
      </c>
      <c r="H158" s="1"/>
      <c r="I158" s="1" t="s">
        <v>39</v>
      </c>
      <c r="J158" s="9" t="str">
        <f t="shared" si="2"/>
        <v>10</v>
      </c>
      <c r="K158" s="7">
        <v>38216.0</v>
      </c>
      <c r="L158" s="1" t="s">
        <v>497</v>
      </c>
      <c r="M158" s="1">
        <v>80.0</v>
      </c>
      <c r="N158" s="1" t="s">
        <v>115</v>
      </c>
      <c r="O158" s="1" t="s">
        <v>956</v>
      </c>
      <c r="P158" s="1" t="s">
        <v>1071</v>
      </c>
      <c r="Q158" s="1" t="s">
        <v>1072</v>
      </c>
      <c r="R158" s="1" t="s">
        <v>681</v>
      </c>
      <c r="S158" s="1" t="s">
        <v>1073</v>
      </c>
      <c r="T158" s="1" t="s">
        <v>1074</v>
      </c>
    </row>
    <row r="159">
      <c r="A159" s="7">
        <v>41775.0</v>
      </c>
      <c r="B159" s="1" t="s">
        <v>1078</v>
      </c>
      <c r="C159" s="1" t="s">
        <v>1079</v>
      </c>
      <c r="D159" s="1" t="s">
        <v>1080</v>
      </c>
      <c r="E159" s="1" t="s">
        <v>23</v>
      </c>
      <c r="F159" s="8">
        <v>2.96E8</v>
      </c>
      <c r="G159" s="1">
        <v>65.0</v>
      </c>
      <c r="H159" s="1"/>
      <c r="I159" s="1" t="s">
        <v>39</v>
      </c>
      <c r="J159" s="9" t="str">
        <f t="shared" si="2"/>
        <v>9</v>
      </c>
      <c r="K159" s="7">
        <v>38380.0</v>
      </c>
      <c r="L159" s="1" t="s">
        <v>497</v>
      </c>
      <c r="M159" s="1">
        <v>52.0</v>
      </c>
      <c r="N159" s="1" t="s">
        <v>1081</v>
      </c>
      <c r="O159" s="1" t="s">
        <v>981</v>
      </c>
      <c r="P159" s="1" t="s">
        <v>1082</v>
      </c>
      <c r="Q159" s="1" t="s">
        <v>456</v>
      </c>
      <c r="R159" s="1" t="s">
        <v>1083</v>
      </c>
      <c r="S159" s="1" t="s">
        <v>1084</v>
      </c>
      <c r="T159" s="1" t="s">
        <v>1085</v>
      </c>
    </row>
    <row r="160">
      <c r="A160" s="7">
        <v>41775.0</v>
      </c>
      <c r="B160" s="1" t="s">
        <v>1086</v>
      </c>
      <c r="C160" s="1" t="s">
        <v>1087</v>
      </c>
      <c r="D160" s="1" t="s">
        <v>1088</v>
      </c>
      <c r="E160" s="1" t="s">
        <v>23</v>
      </c>
      <c r="F160" s="8">
        <v>2.96E8</v>
      </c>
      <c r="G160" s="1">
        <v>65.0</v>
      </c>
      <c r="H160" s="1"/>
      <c r="I160" s="1" t="s">
        <v>39</v>
      </c>
      <c r="J160" s="9" t="str">
        <f t="shared" si="2"/>
        <v>16</v>
      </c>
      <c r="K160" s="7">
        <v>36093.0</v>
      </c>
      <c r="L160" s="1" t="s">
        <v>497</v>
      </c>
      <c r="M160" s="1">
        <v>117.0</v>
      </c>
      <c r="N160" s="1" t="s">
        <v>343</v>
      </c>
      <c r="O160" s="1" t="s">
        <v>1089</v>
      </c>
      <c r="P160" s="1" t="s">
        <v>481</v>
      </c>
      <c r="Q160" s="1" t="s">
        <v>1090</v>
      </c>
      <c r="R160" s="1" t="s">
        <v>1091</v>
      </c>
      <c r="S160" s="1" t="s">
        <v>1092</v>
      </c>
      <c r="T160" s="1" t="s">
        <v>1093</v>
      </c>
    </row>
    <row r="161">
      <c r="A161" s="7">
        <v>41775.0</v>
      </c>
      <c r="B161" s="1" t="s">
        <v>1094</v>
      </c>
      <c r="C161" s="1" t="s">
        <v>1095</v>
      </c>
      <c r="D161" s="1" t="s">
        <v>1096</v>
      </c>
      <c r="E161" s="1" t="s">
        <v>23</v>
      </c>
      <c r="F161" s="8">
        <v>2.96E8</v>
      </c>
      <c r="G161" s="1">
        <v>65.0</v>
      </c>
      <c r="H161" s="1"/>
      <c r="I161" s="1" t="s">
        <v>39</v>
      </c>
      <c r="J161" s="9" t="str">
        <f t="shared" si="2"/>
        <v>15</v>
      </c>
      <c r="K161" s="7">
        <v>36271.0</v>
      </c>
      <c r="L161" s="1" t="s">
        <v>497</v>
      </c>
      <c r="M161" s="1">
        <v>120.0</v>
      </c>
      <c r="N161" s="1" t="s">
        <v>141</v>
      </c>
      <c r="O161" s="1" t="s">
        <v>1097</v>
      </c>
      <c r="P161" s="1" t="s">
        <v>1099</v>
      </c>
      <c r="Q161" s="1" t="s">
        <v>1112</v>
      </c>
      <c r="R161" s="1" t="s">
        <v>1114</v>
      </c>
      <c r="S161" s="1" t="s">
        <v>1116</v>
      </c>
      <c r="T161" s="1">
        <v>5.418910317E9</v>
      </c>
    </row>
    <row r="162">
      <c r="A162" s="7">
        <v>41775.0</v>
      </c>
      <c r="B162" s="1" t="s">
        <v>1118</v>
      </c>
      <c r="C162" s="1" t="s">
        <v>907</v>
      </c>
      <c r="D162" s="1" t="s">
        <v>1119</v>
      </c>
      <c r="E162" s="1" t="s">
        <v>23</v>
      </c>
      <c r="F162" s="8">
        <v>2.96E8</v>
      </c>
      <c r="G162" s="1">
        <v>65.0</v>
      </c>
      <c r="H162" s="1"/>
      <c r="I162" s="1" t="s">
        <v>39</v>
      </c>
      <c r="J162" s="9" t="str">
        <f t="shared" si="2"/>
        <v>54</v>
      </c>
      <c r="K162" s="7" t="s">
        <v>1133</v>
      </c>
      <c r="L162" s="1" t="s">
        <v>25</v>
      </c>
      <c r="M162" s="1">
        <v>185.0</v>
      </c>
      <c r="N162" s="1" t="s">
        <v>115</v>
      </c>
      <c r="O162" s="1" t="s">
        <v>1138</v>
      </c>
      <c r="P162" s="1" t="s">
        <v>1139</v>
      </c>
      <c r="Q162" s="1" t="s">
        <v>1140</v>
      </c>
      <c r="R162" s="1" t="s">
        <v>1141</v>
      </c>
      <c r="S162" s="1" t="s">
        <v>1142</v>
      </c>
      <c r="T162" s="1" t="s">
        <v>1143</v>
      </c>
    </row>
    <row r="163">
      <c r="A163" s="7">
        <v>41775.0</v>
      </c>
      <c r="B163" s="1" t="s">
        <v>1066</v>
      </c>
      <c r="C163" s="1" t="s">
        <v>1145</v>
      </c>
      <c r="D163" s="1" t="s">
        <v>1146</v>
      </c>
      <c r="E163" s="1" t="s">
        <v>23</v>
      </c>
      <c r="F163" s="8">
        <v>2.96E8</v>
      </c>
      <c r="G163" s="1">
        <v>65.0</v>
      </c>
      <c r="H163" s="1"/>
      <c r="I163" s="1" t="s">
        <v>39</v>
      </c>
      <c r="J163" s="9" t="str">
        <f t="shared" si="2"/>
        <v>11</v>
      </c>
      <c r="K163" s="7">
        <v>37822.0</v>
      </c>
      <c r="L163" s="1" t="s">
        <v>497</v>
      </c>
      <c r="M163" s="1">
        <v>79.0</v>
      </c>
      <c r="N163" s="1" t="s">
        <v>115</v>
      </c>
      <c r="O163" s="1" t="s">
        <v>865</v>
      </c>
      <c r="P163" s="1" t="s">
        <v>1152</v>
      </c>
      <c r="Q163" s="1" t="s">
        <v>1072</v>
      </c>
      <c r="R163" s="1" t="s">
        <v>740</v>
      </c>
      <c r="S163" s="1" t="s">
        <v>1153</v>
      </c>
      <c r="T163" s="1" t="s">
        <v>1154</v>
      </c>
    </row>
    <row r="164">
      <c r="A164" s="7">
        <v>41775.0</v>
      </c>
      <c r="B164" s="1" t="s">
        <v>1066</v>
      </c>
      <c r="C164" s="1" t="s">
        <v>1157</v>
      </c>
      <c r="D164" s="1" t="s">
        <v>1146</v>
      </c>
      <c r="E164" s="1" t="s">
        <v>23</v>
      </c>
      <c r="F164" s="8">
        <v>2.96E8</v>
      </c>
      <c r="G164" s="1">
        <v>65.0</v>
      </c>
      <c r="H164" s="1"/>
      <c r="I164" s="1" t="s">
        <v>39</v>
      </c>
      <c r="J164" s="9" t="str">
        <f t="shared" si="2"/>
        <v>10</v>
      </c>
      <c r="K164" s="7">
        <v>38336.0</v>
      </c>
      <c r="L164" s="1" t="s">
        <v>497</v>
      </c>
      <c r="M164" s="1">
        <v>82.0</v>
      </c>
      <c r="N164" s="1" t="s">
        <v>49</v>
      </c>
      <c r="O164" s="1" t="s">
        <v>865</v>
      </c>
      <c r="P164" s="1" t="s">
        <v>1152</v>
      </c>
      <c r="Q164" s="1" t="s">
        <v>1072</v>
      </c>
      <c r="R164" s="1" t="s">
        <v>959</v>
      </c>
      <c r="S164" s="1" t="s">
        <v>1153</v>
      </c>
      <c r="T164" s="1" t="s">
        <v>1154</v>
      </c>
    </row>
    <row r="165">
      <c r="A165" s="7">
        <v>41775.0</v>
      </c>
      <c r="B165" s="1" t="s">
        <v>1163</v>
      </c>
      <c r="C165" s="1" t="s">
        <v>1164</v>
      </c>
      <c r="D165" s="1" t="s">
        <v>1165</v>
      </c>
      <c r="E165" s="1" t="s">
        <v>23</v>
      </c>
      <c r="F165" s="8">
        <v>2.96E8</v>
      </c>
      <c r="G165" s="1">
        <v>65.0</v>
      </c>
      <c r="H165" s="1"/>
      <c r="I165" s="1" t="s">
        <v>39</v>
      </c>
      <c r="J165" s="9" t="str">
        <f t="shared" si="2"/>
        <v>11</v>
      </c>
      <c r="K165" s="7">
        <v>37744.0</v>
      </c>
      <c r="L165" s="1" t="s">
        <v>497</v>
      </c>
      <c r="M165" s="1">
        <v>73.0</v>
      </c>
      <c r="N165" s="1" t="s">
        <v>115</v>
      </c>
      <c r="O165" s="1" t="s">
        <v>548</v>
      </c>
      <c r="P165" s="1" t="s">
        <v>606</v>
      </c>
      <c r="Q165" s="1" t="s">
        <v>607</v>
      </c>
      <c r="R165" s="1" t="s">
        <v>1168</v>
      </c>
      <c r="S165" s="1" t="s">
        <v>1169</v>
      </c>
      <c r="T165" s="1">
        <v>5.107868693E9</v>
      </c>
    </row>
    <row r="166">
      <c r="A166" s="7">
        <v>41775.0</v>
      </c>
      <c r="B166" s="1" t="s">
        <v>1172</v>
      </c>
      <c r="C166" s="1" t="s">
        <v>218</v>
      </c>
      <c r="D166" s="1" t="s">
        <v>1174</v>
      </c>
      <c r="E166" s="1" t="s">
        <v>23</v>
      </c>
      <c r="F166" s="8">
        <v>2.96E8</v>
      </c>
      <c r="G166" s="1">
        <v>65.0</v>
      </c>
      <c r="H166" s="1"/>
      <c r="I166" s="1" t="s">
        <v>24</v>
      </c>
      <c r="J166" s="9" t="str">
        <f t="shared" si="2"/>
        <v>11</v>
      </c>
      <c r="K166" s="7">
        <v>37749.0</v>
      </c>
      <c r="L166" s="1" t="s">
        <v>497</v>
      </c>
      <c r="M166" s="1">
        <v>80.0</v>
      </c>
      <c r="N166" s="1" t="s">
        <v>343</v>
      </c>
      <c r="O166" s="1" t="s">
        <v>865</v>
      </c>
      <c r="P166" s="1" t="s">
        <v>1176</v>
      </c>
      <c r="Q166" s="1" t="s">
        <v>1072</v>
      </c>
      <c r="R166" s="1" t="s">
        <v>1178</v>
      </c>
      <c r="S166" s="1" t="s">
        <v>1180</v>
      </c>
      <c r="T166" s="1">
        <v>4.083480299E9</v>
      </c>
    </row>
    <row r="167">
      <c r="A167" s="7">
        <v>41775.0</v>
      </c>
      <c r="B167" s="1" t="s">
        <v>1172</v>
      </c>
      <c r="C167" s="1" t="s">
        <v>1186</v>
      </c>
      <c r="D167" s="1" t="s">
        <v>1174</v>
      </c>
      <c r="E167" s="1" t="s">
        <v>23</v>
      </c>
      <c r="F167" s="8">
        <v>2.96E8</v>
      </c>
      <c r="G167" s="1">
        <v>65.0</v>
      </c>
      <c r="H167" s="1"/>
      <c r="I167" s="1" t="s">
        <v>39</v>
      </c>
      <c r="J167" s="9" t="str">
        <f t="shared" si="2"/>
        <v>13</v>
      </c>
      <c r="K167" s="7">
        <v>37116.0</v>
      </c>
      <c r="L167" s="1" t="s">
        <v>497</v>
      </c>
      <c r="M167" s="1">
        <v>90.0</v>
      </c>
      <c r="N167" s="1" t="s">
        <v>343</v>
      </c>
      <c r="O167" s="1" t="s">
        <v>865</v>
      </c>
      <c r="P167" s="1" t="s">
        <v>1176</v>
      </c>
      <c r="Q167" s="1" t="s">
        <v>1072</v>
      </c>
      <c r="R167" s="1" t="s">
        <v>1178</v>
      </c>
      <c r="S167" s="1" t="s">
        <v>1180</v>
      </c>
      <c r="T167" s="1">
        <v>4.083480299E9</v>
      </c>
    </row>
    <row r="168">
      <c r="A168" s="7">
        <v>41775.0</v>
      </c>
      <c r="B168" s="1" t="s">
        <v>1189</v>
      </c>
      <c r="C168" s="1" t="s">
        <v>1190</v>
      </c>
      <c r="D168" s="1" t="s">
        <v>1191</v>
      </c>
      <c r="E168" s="1" t="s">
        <v>23</v>
      </c>
      <c r="F168" s="8">
        <v>2.96E8</v>
      </c>
      <c r="G168" s="1">
        <v>65.0</v>
      </c>
      <c r="H168" s="1"/>
      <c r="I168" s="1" t="s">
        <v>24</v>
      </c>
      <c r="J168" s="9" t="str">
        <f t="shared" si="2"/>
        <v>14</v>
      </c>
      <c r="K168" s="7">
        <v>36877.0</v>
      </c>
      <c r="L168" s="1" t="s">
        <v>497</v>
      </c>
      <c r="M168" s="1">
        <v>95.0</v>
      </c>
      <c r="N168" s="1" t="s">
        <v>115</v>
      </c>
      <c r="O168" s="1" t="s">
        <v>637</v>
      </c>
      <c r="P168" s="1" t="s">
        <v>606</v>
      </c>
      <c r="Q168" s="1" t="s">
        <v>1193</v>
      </c>
      <c r="R168" s="1" t="s">
        <v>1194</v>
      </c>
      <c r="S168" s="1" t="s">
        <v>1195</v>
      </c>
      <c r="T168" s="1" t="s">
        <v>1196</v>
      </c>
    </row>
    <row r="169">
      <c r="A169" s="7">
        <v>41775.0</v>
      </c>
      <c r="B169" s="1" t="s">
        <v>861</v>
      </c>
      <c r="C169" s="1" t="s">
        <v>1197</v>
      </c>
      <c r="D169" s="1" t="s">
        <v>1198</v>
      </c>
      <c r="E169" s="1" t="s">
        <v>23</v>
      </c>
      <c r="F169" s="8">
        <v>2.96E8</v>
      </c>
      <c r="G169" s="1">
        <v>65.0</v>
      </c>
      <c r="H169" s="1"/>
      <c r="I169" s="1" t="s">
        <v>39</v>
      </c>
      <c r="J169" s="9" t="str">
        <f t="shared" si="2"/>
        <v>17</v>
      </c>
      <c r="K169" s="7">
        <v>35463.0</v>
      </c>
      <c r="L169" s="1" t="s">
        <v>497</v>
      </c>
      <c r="M169" s="1">
        <v>125.0</v>
      </c>
      <c r="N169" s="1" t="s">
        <v>388</v>
      </c>
      <c r="O169" s="1" t="s">
        <v>865</v>
      </c>
      <c r="P169" s="1" t="s">
        <v>1201</v>
      </c>
      <c r="Q169" s="1" t="s">
        <v>1202</v>
      </c>
      <c r="R169" s="1">
        <v>95123.0</v>
      </c>
      <c r="S169" s="1" t="s">
        <v>1203</v>
      </c>
      <c r="T169" s="1">
        <v>4.087129887E9</v>
      </c>
    </row>
    <row r="170">
      <c r="A170" s="7">
        <v>41775.0</v>
      </c>
      <c r="B170" s="1" t="s">
        <v>1204</v>
      </c>
      <c r="C170" s="1" t="s">
        <v>1206</v>
      </c>
      <c r="D170" s="1" t="s">
        <v>1208</v>
      </c>
      <c r="E170" s="1" t="s">
        <v>23</v>
      </c>
      <c r="F170" s="8">
        <v>2.96E8</v>
      </c>
      <c r="G170" s="1">
        <v>65.0</v>
      </c>
      <c r="H170" s="1"/>
      <c r="I170" s="1" t="s">
        <v>24</v>
      </c>
      <c r="J170" s="9" t="str">
        <f t="shared" si="2"/>
        <v>9</v>
      </c>
      <c r="K170" s="7">
        <v>38559.0</v>
      </c>
      <c r="L170" s="1" t="s">
        <v>497</v>
      </c>
      <c r="M170" s="1">
        <v>55.0</v>
      </c>
      <c r="N170" s="1" t="s">
        <v>26</v>
      </c>
      <c r="O170" s="1" t="s">
        <v>637</v>
      </c>
      <c r="P170" s="1" t="s">
        <v>606</v>
      </c>
      <c r="Q170" s="1" t="s">
        <v>1213</v>
      </c>
      <c r="R170" s="1" t="s">
        <v>1214</v>
      </c>
      <c r="S170" s="1" t="s">
        <v>1216</v>
      </c>
      <c r="T170" s="1" t="s">
        <v>1218</v>
      </c>
    </row>
    <row r="171">
      <c r="A171" s="7">
        <v>41775.0</v>
      </c>
      <c r="B171" s="1" t="s">
        <v>1220</v>
      </c>
      <c r="C171" s="1" t="s">
        <v>1221</v>
      </c>
      <c r="D171" s="1" t="s">
        <v>1222</v>
      </c>
      <c r="E171" s="1" t="s">
        <v>23</v>
      </c>
      <c r="F171" s="8">
        <v>2.96E8</v>
      </c>
      <c r="G171" s="1">
        <v>65.0</v>
      </c>
      <c r="H171" s="1"/>
      <c r="I171" s="1" t="s">
        <v>39</v>
      </c>
      <c r="J171" s="9" t="str">
        <f t="shared" si="2"/>
        <v>15</v>
      </c>
      <c r="K171" s="7">
        <v>36474.0</v>
      </c>
      <c r="L171" s="1" t="s">
        <v>497</v>
      </c>
      <c r="M171" s="1">
        <v>110.0</v>
      </c>
      <c r="N171" s="1" t="s">
        <v>298</v>
      </c>
      <c r="O171" s="1" t="s">
        <v>1225</v>
      </c>
      <c r="P171" s="1" t="s">
        <v>1226</v>
      </c>
      <c r="Q171" s="1" t="s">
        <v>1227</v>
      </c>
      <c r="R171" s="1" t="s">
        <v>1228</v>
      </c>
      <c r="S171" s="1" t="s">
        <v>1229</v>
      </c>
      <c r="T171" s="1">
        <v>4.084317385E9</v>
      </c>
    </row>
    <row r="172">
      <c r="A172" s="7">
        <v>41775.0</v>
      </c>
      <c r="B172" s="1" t="s">
        <v>1233</v>
      </c>
      <c r="C172" s="1" t="s">
        <v>1234</v>
      </c>
      <c r="D172" s="1" t="s">
        <v>1235</v>
      </c>
      <c r="E172" s="1" t="s">
        <v>23</v>
      </c>
      <c r="F172" s="8">
        <v>2.96E8</v>
      </c>
      <c r="G172" s="1">
        <v>65.0</v>
      </c>
      <c r="H172" s="1"/>
      <c r="I172" s="1" t="s">
        <v>39</v>
      </c>
      <c r="J172" s="9" t="str">
        <f t="shared" si="2"/>
        <v>10</v>
      </c>
      <c r="K172" s="7">
        <v>38037.0</v>
      </c>
      <c r="L172" s="1" t="s">
        <v>497</v>
      </c>
      <c r="M172" s="1">
        <v>67.0</v>
      </c>
      <c r="N172" s="1" t="s">
        <v>115</v>
      </c>
      <c r="O172" s="1" t="s">
        <v>1236</v>
      </c>
      <c r="P172" s="1" t="s">
        <v>1238</v>
      </c>
      <c r="Q172" s="1" t="s">
        <v>1239</v>
      </c>
      <c r="R172" s="1" t="s">
        <v>608</v>
      </c>
      <c r="S172" s="1" t="s">
        <v>1240</v>
      </c>
      <c r="T172" s="1" t="s">
        <v>1241</v>
      </c>
    </row>
    <row r="173">
      <c r="A173" s="7">
        <v>41775.0</v>
      </c>
      <c r="B173" s="1" t="s">
        <v>1242</v>
      </c>
      <c r="C173" s="1" t="s">
        <v>1244</v>
      </c>
      <c r="D173" s="1" t="s">
        <v>1245</v>
      </c>
      <c r="E173" s="1" t="s">
        <v>23</v>
      </c>
      <c r="F173" s="8">
        <v>2.96E8</v>
      </c>
      <c r="G173" s="1">
        <v>65.0</v>
      </c>
      <c r="H173" s="1"/>
      <c r="I173" s="1" t="s">
        <v>24</v>
      </c>
      <c r="J173" s="9" t="str">
        <f t="shared" si="2"/>
        <v>15</v>
      </c>
      <c r="K173" s="7">
        <v>36402.0</v>
      </c>
      <c r="L173" s="1" t="s">
        <v>25</v>
      </c>
      <c r="M173" s="1">
        <v>120.0</v>
      </c>
      <c r="N173" s="1" t="s">
        <v>420</v>
      </c>
      <c r="O173" s="1" t="s">
        <v>1249</v>
      </c>
      <c r="P173" s="1" t="s">
        <v>1250</v>
      </c>
      <c r="Q173" s="1" t="s">
        <v>1251</v>
      </c>
      <c r="R173" s="1" t="s">
        <v>1252</v>
      </c>
      <c r="S173" s="1" t="s">
        <v>272</v>
      </c>
      <c r="T173" s="1" t="s">
        <v>1253</v>
      </c>
    </row>
    <row r="174">
      <c r="A174" s="7">
        <v>41775.0</v>
      </c>
      <c r="B174" s="1" t="s">
        <v>1254</v>
      </c>
      <c r="C174" s="1" t="s">
        <v>1255</v>
      </c>
      <c r="D174" s="1" t="s">
        <v>1245</v>
      </c>
      <c r="E174" s="1" t="s">
        <v>23</v>
      </c>
      <c r="F174" s="8">
        <v>2.96E8</v>
      </c>
      <c r="G174" s="1">
        <v>65.0</v>
      </c>
      <c r="H174" s="1"/>
      <c r="I174" s="1" t="s">
        <v>24</v>
      </c>
      <c r="J174" s="9" t="str">
        <f t="shared" si="2"/>
        <v>12</v>
      </c>
      <c r="K174" s="7">
        <v>37291.0</v>
      </c>
      <c r="L174" s="1" t="s">
        <v>25</v>
      </c>
      <c r="M174" s="1">
        <v>96.0</v>
      </c>
      <c r="N174" s="1" t="s">
        <v>420</v>
      </c>
      <c r="O174" s="1" t="s">
        <v>1249</v>
      </c>
      <c r="P174" s="1" t="s">
        <v>1250</v>
      </c>
      <c r="Q174" s="1" t="s">
        <v>1251</v>
      </c>
      <c r="R174" s="1" t="s">
        <v>1252</v>
      </c>
      <c r="S174" s="1" t="s">
        <v>272</v>
      </c>
      <c r="T174" s="1" t="s">
        <v>1253</v>
      </c>
    </row>
    <row r="175">
      <c r="A175" s="7">
        <v>41775.0</v>
      </c>
      <c r="B175" s="1" t="s">
        <v>1031</v>
      </c>
      <c r="C175" s="1" t="s">
        <v>1032</v>
      </c>
      <c r="D175" s="1" t="s">
        <v>1033</v>
      </c>
      <c r="E175" s="1" t="s">
        <v>23</v>
      </c>
      <c r="F175" s="8">
        <v>2.96E8</v>
      </c>
      <c r="G175" s="1">
        <v>65.0</v>
      </c>
      <c r="H175" s="1"/>
      <c r="I175" s="1" t="s">
        <v>24</v>
      </c>
      <c r="J175" s="9" t="str">
        <f t="shared" si="2"/>
        <v>7</v>
      </c>
      <c r="K175" s="7">
        <v>39133.0</v>
      </c>
      <c r="L175" s="1" t="s">
        <v>25</v>
      </c>
      <c r="M175" s="1">
        <v>61.0</v>
      </c>
      <c r="N175" s="1" t="s">
        <v>78</v>
      </c>
      <c r="O175" s="1" t="s">
        <v>1041</v>
      </c>
      <c r="P175" s="1" t="s">
        <v>89</v>
      </c>
      <c r="Q175" s="1" t="s">
        <v>1042</v>
      </c>
      <c r="R175" s="1" t="s">
        <v>1044</v>
      </c>
      <c r="S175" s="1" t="s">
        <v>1045</v>
      </c>
      <c r="T175" s="1" t="s">
        <v>1047</v>
      </c>
    </row>
    <row r="176">
      <c r="A176" s="7">
        <v>41775.0</v>
      </c>
      <c r="B176" s="1" t="s">
        <v>1268</v>
      </c>
      <c r="C176" s="1" t="s">
        <v>571</v>
      </c>
      <c r="D176" s="1" t="s">
        <v>1245</v>
      </c>
      <c r="E176" s="1" t="s">
        <v>23</v>
      </c>
      <c r="F176" s="8">
        <v>2.96E8</v>
      </c>
      <c r="G176" s="1">
        <v>65.0</v>
      </c>
      <c r="H176" s="1"/>
      <c r="I176" s="1" t="s">
        <v>24</v>
      </c>
      <c r="J176" s="9" t="str">
        <f t="shared" si="2"/>
        <v>14</v>
      </c>
      <c r="K176" s="7">
        <v>36566.0</v>
      </c>
      <c r="L176" s="1" t="s">
        <v>25</v>
      </c>
      <c r="M176" s="1">
        <v>149.0</v>
      </c>
      <c r="N176" s="1" t="s">
        <v>420</v>
      </c>
      <c r="O176" s="1" t="s">
        <v>1249</v>
      </c>
      <c r="P176" s="1" t="s">
        <v>1250</v>
      </c>
      <c r="Q176" s="1" t="s">
        <v>1251</v>
      </c>
      <c r="R176" s="1" t="s">
        <v>1252</v>
      </c>
      <c r="S176" s="1" t="s">
        <v>272</v>
      </c>
      <c r="T176" s="1" t="s">
        <v>1253</v>
      </c>
    </row>
    <row r="177">
      <c r="A177" s="7">
        <v>41776.0</v>
      </c>
      <c r="B177" s="1" t="s">
        <v>1270</v>
      </c>
      <c r="C177" s="1" t="s">
        <v>1271</v>
      </c>
      <c r="D177" s="1" t="s">
        <v>1273</v>
      </c>
      <c r="E177" s="1" t="s">
        <v>23</v>
      </c>
      <c r="F177" s="8">
        <v>2.96E8</v>
      </c>
      <c r="G177" s="1">
        <v>65.0</v>
      </c>
      <c r="H177" s="1"/>
      <c r="I177" s="1" t="s">
        <v>24</v>
      </c>
      <c r="J177" s="9" t="str">
        <f t="shared" si="2"/>
        <v>13</v>
      </c>
      <c r="K177" s="7">
        <v>36965.0</v>
      </c>
      <c r="L177" s="1" t="s">
        <v>497</v>
      </c>
      <c r="M177" s="1">
        <v>94.0</v>
      </c>
      <c r="N177" s="1" t="s">
        <v>115</v>
      </c>
      <c r="O177" s="1" t="s">
        <v>1276</v>
      </c>
      <c r="P177" s="1" t="s">
        <v>1278</v>
      </c>
      <c r="Q177" s="1" t="s">
        <v>1279</v>
      </c>
      <c r="R177" s="1" t="s">
        <v>1280</v>
      </c>
      <c r="S177" s="1" t="s">
        <v>1284</v>
      </c>
      <c r="T177" s="1" t="s">
        <v>1285</v>
      </c>
    </row>
    <row r="178">
      <c r="A178" s="7">
        <v>41776.0</v>
      </c>
      <c r="B178" s="1" t="s">
        <v>1286</v>
      </c>
      <c r="C178" s="1" t="s">
        <v>1287</v>
      </c>
      <c r="D178" s="1" t="s">
        <v>1288</v>
      </c>
      <c r="E178" s="1" t="s">
        <v>23</v>
      </c>
      <c r="F178" s="8">
        <v>2.96E8</v>
      </c>
      <c r="G178" s="1">
        <v>65.0</v>
      </c>
      <c r="H178" s="1"/>
      <c r="I178" s="1" t="s">
        <v>39</v>
      </c>
      <c r="J178" s="9" t="str">
        <f t="shared" si="2"/>
        <v>15</v>
      </c>
      <c r="K178" s="7">
        <v>36286.0</v>
      </c>
      <c r="L178" s="1" t="s">
        <v>497</v>
      </c>
      <c r="M178" s="1">
        <v>120.0</v>
      </c>
      <c r="N178" s="1" t="s">
        <v>141</v>
      </c>
      <c r="O178" s="1" t="s">
        <v>1289</v>
      </c>
      <c r="P178" s="1" t="s">
        <v>1290</v>
      </c>
      <c r="Q178" s="1" t="s">
        <v>1291</v>
      </c>
      <c r="R178" s="1" t="s">
        <v>1292</v>
      </c>
      <c r="S178" s="1" t="s">
        <v>1293</v>
      </c>
      <c r="T178" s="1" t="s">
        <v>1294</v>
      </c>
    </row>
    <row r="179">
      <c r="A179" s="7">
        <v>41776.0</v>
      </c>
      <c r="B179" s="1" t="s">
        <v>1295</v>
      </c>
      <c r="C179" s="1" t="s">
        <v>418</v>
      </c>
      <c r="D179" s="1" t="s">
        <v>1296</v>
      </c>
      <c r="E179" s="1" t="s">
        <v>23</v>
      </c>
      <c r="F179" s="8">
        <v>2.96E8</v>
      </c>
      <c r="G179" s="1">
        <v>65.0</v>
      </c>
      <c r="H179" s="1"/>
      <c r="I179" s="1" t="s">
        <v>39</v>
      </c>
      <c r="J179" s="9" t="str">
        <f t="shared" si="2"/>
        <v>22</v>
      </c>
      <c r="K179" s="7">
        <v>33888.0</v>
      </c>
      <c r="L179" s="1" t="s">
        <v>488</v>
      </c>
      <c r="M179" s="1">
        <v>157.0</v>
      </c>
      <c r="N179" s="1" t="s">
        <v>141</v>
      </c>
      <c r="O179" s="1" t="s">
        <v>1301</v>
      </c>
      <c r="P179" s="1" t="s">
        <v>1303</v>
      </c>
      <c r="Q179" s="1" t="s">
        <v>1305</v>
      </c>
      <c r="R179" s="1" t="s">
        <v>1306</v>
      </c>
      <c r="S179" s="1" t="s">
        <v>1307</v>
      </c>
      <c r="T179" s="1">
        <v>5.305171559E9</v>
      </c>
    </row>
    <row r="180">
      <c r="A180" s="2">
        <v>41776.0</v>
      </c>
      <c r="B180" s="3" t="s">
        <v>200</v>
      </c>
      <c r="C180" s="3" t="s">
        <v>317</v>
      </c>
      <c r="D180" s="3" t="s">
        <v>1311</v>
      </c>
      <c r="E180" s="3" t="s">
        <v>23</v>
      </c>
      <c r="F180" s="4">
        <v>2.96E8</v>
      </c>
      <c r="G180" s="3" t="s">
        <v>1313</v>
      </c>
      <c r="H180" s="3" t="s">
        <v>1314</v>
      </c>
      <c r="I180" s="3" t="s">
        <v>39</v>
      </c>
      <c r="J180" s="5" t="str">
        <f t="shared" si="2"/>
        <v>16</v>
      </c>
      <c r="K180" s="2">
        <v>35950.0</v>
      </c>
      <c r="L180" s="3" t="s">
        <v>1057</v>
      </c>
      <c r="M180" s="3">
        <v>171.0</v>
      </c>
      <c r="N180" s="3" t="s">
        <v>1318</v>
      </c>
      <c r="O180" s="3" t="s">
        <v>202</v>
      </c>
      <c r="P180" s="3" t="s">
        <v>1321</v>
      </c>
      <c r="Q180" s="3" t="s">
        <v>1323</v>
      </c>
      <c r="R180" s="3" t="s">
        <v>1324</v>
      </c>
      <c r="S180" s="3" t="s">
        <v>1325</v>
      </c>
      <c r="T180" s="3">
        <v>5.41778005E9</v>
      </c>
      <c r="U180" s="6"/>
      <c r="V180" s="6"/>
      <c r="W180" s="6"/>
      <c r="X180" s="6"/>
      <c r="Y180" s="6"/>
      <c r="Z180" s="6"/>
      <c r="AA180" s="6"/>
      <c r="AB180" s="6"/>
      <c r="AC180" s="6"/>
      <c r="AD180" s="6"/>
      <c r="AE180" s="6"/>
      <c r="AF180" s="6"/>
      <c r="AG180" s="6"/>
      <c r="AH180" s="6"/>
    </row>
    <row r="181">
      <c r="A181" s="7">
        <v>41776.0</v>
      </c>
      <c r="B181" s="1" t="s">
        <v>1328</v>
      </c>
      <c r="C181" s="1" t="s">
        <v>1329</v>
      </c>
      <c r="D181" s="1" t="s">
        <v>1330</v>
      </c>
      <c r="E181" s="1" t="s">
        <v>23</v>
      </c>
      <c r="F181" s="8">
        <v>2.96E8</v>
      </c>
      <c r="G181" s="1">
        <v>65.0</v>
      </c>
      <c r="H181" s="1"/>
      <c r="I181" s="1" t="s">
        <v>24</v>
      </c>
      <c r="J181" s="9" t="str">
        <f t="shared" si="2"/>
        <v>10</v>
      </c>
      <c r="K181" s="7">
        <v>38284.0</v>
      </c>
      <c r="L181" s="1" t="s">
        <v>25</v>
      </c>
      <c r="M181" s="1">
        <v>70.0</v>
      </c>
      <c r="N181" s="1" t="s">
        <v>1333</v>
      </c>
      <c r="O181" s="1" t="s">
        <v>1335</v>
      </c>
      <c r="P181" s="1" t="s">
        <v>1337</v>
      </c>
      <c r="Q181" s="1" t="s">
        <v>1338</v>
      </c>
      <c r="R181" s="1" t="s">
        <v>1339</v>
      </c>
      <c r="S181" s="1" t="s">
        <v>1340</v>
      </c>
      <c r="T181" s="1" t="s">
        <v>1341</v>
      </c>
    </row>
    <row r="182">
      <c r="A182" s="7">
        <v>41776.0</v>
      </c>
      <c r="B182" s="1" t="s">
        <v>1343</v>
      </c>
      <c r="C182" s="1" t="s">
        <v>1344</v>
      </c>
      <c r="D182" s="1" t="s">
        <v>1345</v>
      </c>
      <c r="E182" s="1" t="s">
        <v>23</v>
      </c>
      <c r="F182" s="8">
        <v>2.96E8</v>
      </c>
      <c r="G182" s="1">
        <v>65.0</v>
      </c>
      <c r="H182" s="1"/>
      <c r="I182" s="1" t="s">
        <v>24</v>
      </c>
      <c r="J182" s="9" t="str">
        <f t="shared" si="2"/>
        <v>16</v>
      </c>
      <c r="K182" s="7">
        <v>36074.0</v>
      </c>
      <c r="L182" s="1" t="s">
        <v>497</v>
      </c>
      <c r="M182" s="1">
        <v>114.0</v>
      </c>
      <c r="N182" s="1" t="s">
        <v>141</v>
      </c>
      <c r="O182" s="1" t="s">
        <v>564</v>
      </c>
      <c r="P182" s="1" t="s">
        <v>565</v>
      </c>
      <c r="Q182" s="1" t="s">
        <v>966</v>
      </c>
      <c r="R182" s="1" t="s">
        <v>1353</v>
      </c>
      <c r="S182" s="1" t="s">
        <v>1355</v>
      </c>
      <c r="T182" s="1">
        <v>9.168797478E9</v>
      </c>
    </row>
    <row r="183">
      <c r="A183" s="7">
        <v>41776.0</v>
      </c>
      <c r="B183" s="1" t="s">
        <v>1343</v>
      </c>
      <c r="C183" s="1" t="s">
        <v>1356</v>
      </c>
      <c r="D183" s="1" t="s">
        <v>1345</v>
      </c>
      <c r="E183" s="1" t="s">
        <v>23</v>
      </c>
      <c r="F183" s="8">
        <v>2.96E8</v>
      </c>
      <c r="G183" s="1">
        <v>65.0</v>
      </c>
      <c r="H183" s="1"/>
      <c r="I183" s="1" t="s">
        <v>24</v>
      </c>
      <c r="J183" s="9" t="str">
        <f t="shared" si="2"/>
        <v>14</v>
      </c>
      <c r="K183" s="7">
        <v>36739.0</v>
      </c>
      <c r="L183" s="1" t="s">
        <v>497</v>
      </c>
      <c r="M183" s="1">
        <v>110.0</v>
      </c>
      <c r="N183" s="1" t="s">
        <v>141</v>
      </c>
      <c r="O183" s="1" t="s">
        <v>564</v>
      </c>
      <c r="P183" s="1" t="s">
        <v>565</v>
      </c>
      <c r="Q183" s="1" t="s">
        <v>966</v>
      </c>
      <c r="R183" s="1" t="s">
        <v>1353</v>
      </c>
      <c r="S183" s="1" t="s">
        <v>1355</v>
      </c>
      <c r="T183" s="1">
        <v>9.168797478E9</v>
      </c>
    </row>
    <row r="184">
      <c r="A184" s="7">
        <v>41776.0</v>
      </c>
      <c r="B184" s="1" t="s">
        <v>1360</v>
      </c>
      <c r="C184" s="1" t="s">
        <v>1361</v>
      </c>
      <c r="D184" s="1" t="s">
        <v>1362</v>
      </c>
      <c r="E184" s="1" t="s">
        <v>23</v>
      </c>
      <c r="F184" s="8">
        <v>2.96E8</v>
      </c>
      <c r="G184" s="1">
        <v>65.0</v>
      </c>
      <c r="H184" s="1"/>
      <c r="I184" s="1" t="s">
        <v>39</v>
      </c>
      <c r="J184" s="9" t="str">
        <f t="shared" si="2"/>
        <v>13</v>
      </c>
      <c r="K184" s="7">
        <v>37094.0</v>
      </c>
      <c r="L184" s="1" t="s">
        <v>25</v>
      </c>
      <c r="M184" s="1" t="s">
        <v>1364</v>
      </c>
      <c r="N184" s="1" t="s">
        <v>49</v>
      </c>
      <c r="O184" s="1" t="s">
        <v>108</v>
      </c>
      <c r="P184" s="1" t="s">
        <v>109</v>
      </c>
      <c r="Q184" s="1" t="s">
        <v>308</v>
      </c>
      <c r="R184" s="1" t="s">
        <v>161</v>
      </c>
      <c r="S184" s="1" t="s">
        <v>1360</v>
      </c>
      <c r="T184" s="1" t="s">
        <v>1370</v>
      </c>
    </row>
    <row r="185">
      <c r="A185" s="7">
        <v>41776.0</v>
      </c>
      <c r="B185" s="1" t="s">
        <v>861</v>
      </c>
      <c r="C185" s="1" t="s">
        <v>1371</v>
      </c>
      <c r="D185" s="1" t="s">
        <v>1372</v>
      </c>
      <c r="E185" s="1" t="s">
        <v>23</v>
      </c>
      <c r="F185" s="8">
        <v>2.96E8</v>
      </c>
      <c r="G185" s="1">
        <v>65.0</v>
      </c>
      <c r="H185" s="1"/>
      <c r="I185" s="1" t="s">
        <v>39</v>
      </c>
      <c r="J185" s="9" t="str">
        <f t="shared" si="2"/>
        <v>14</v>
      </c>
      <c r="K185" s="7">
        <v>36539.0</v>
      </c>
      <c r="L185" s="1" t="s">
        <v>497</v>
      </c>
      <c r="M185" s="1">
        <v>91.2</v>
      </c>
      <c r="N185" s="1" t="s">
        <v>1373</v>
      </c>
      <c r="O185" s="1" t="s">
        <v>538</v>
      </c>
      <c r="P185" s="1" t="s">
        <v>1374</v>
      </c>
      <c r="Q185" s="1" t="s">
        <v>1375</v>
      </c>
      <c r="R185" s="1" t="s">
        <v>1376</v>
      </c>
      <c r="S185" s="1" t="s">
        <v>1377</v>
      </c>
      <c r="T185" s="1">
        <v>4.153361608E9</v>
      </c>
    </row>
    <row r="186">
      <c r="A186" s="7">
        <v>41776.0</v>
      </c>
      <c r="B186" s="1" t="s">
        <v>1378</v>
      </c>
      <c r="C186" s="1" t="s">
        <v>1124</v>
      </c>
      <c r="D186" s="1" t="s">
        <v>1379</v>
      </c>
      <c r="E186" s="1" t="s">
        <v>23</v>
      </c>
      <c r="F186" s="8">
        <v>2.96E8</v>
      </c>
      <c r="G186" s="1">
        <v>65.0</v>
      </c>
      <c r="H186" s="1"/>
      <c r="I186" s="1" t="s">
        <v>24</v>
      </c>
      <c r="J186" s="9" t="str">
        <f t="shared" si="2"/>
        <v>11</v>
      </c>
      <c r="K186" s="7">
        <v>37941.0</v>
      </c>
      <c r="L186" s="1" t="s">
        <v>497</v>
      </c>
      <c r="M186" s="1">
        <v>97.2</v>
      </c>
      <c r="N186" s="1" t="s">
        <v>49</v>
      </c>
      <c r="O186" s="1" t="s">
        <v>440</v>
      </c>
      <c r="P186" s="1" t="s">
        <v>1380</v>
      </c>
      <c r="Q186" s="1" t="s">
        <v>1381</v>
      </c>
      <c r="R186" s="1" t="s">
        <v>323</v>
      </c>
      <c r="S186" s="1" t="s">
        <v>1382</v>
      </c>
      <c r="T186" s="1" t="s">
        <v>1383</v>
      </c>
    </row>
    <row r="187">
      <c r="A187" s="7">
        <v>41776.0</v>
      </c>
      <c r="B187" s="1" t="s">
        <v>1378</v>
      </c>
      <c r="C187" s="1" t="s">
        <v>174</v>
      </c>
      <c r="D187" s="1" t="s">
        <v>1379</v>
      </c>
      <c r="E187" s="1" t="s">
        <v>23</v>
      </c>
      <c r="F187" s="8">
        <v>2.96E8</v>
      </c>
      <c r="G187" s="1">
        <v>65.0</v>
      </c>
      <c r="H187" s="1"/>
      <c r="I187" s="1" t="s">
        <v>39</v>
      </c>
      <c r="J187" s="9" t="str">
        <f t="shared" si="2"/>
        <v>7</v>
      </c>
      <c r="K187" s="7">
        <v>39086.0</v>
      </c>
      <c r="L187" s="1" t="s">
        <v>497</v>
      </c>
      <c r="M187" s="1">
        <v>57.2</v>
      </c>
      <c r="N187" s="1" t="s">
        <v>49</v>
      </c>
      <c r="O187" s="1" t="s">
        <v>440</v>
      </c>
      <c r="P187" s="1" t="s">
        <v>1380</v>
      </c>
      <c r="Q187" s="1" t="s">
        <v>1381</v>
      </c>
      <c r="R187" s="1" t="s">
        <v>323</v>
      </c>
      <c r="S187" s="1" t="s">
        <v>1382</v>
      </c>
      <c r="T187" s="1" t="s">
        <v>1383</v>
      </c>
    </row>
    <row r="188">
      <c r="A188" s="7">
        <v>41776.0</v>
      </c>
      <c r="B188" s="1" t="s">
        <v>1385</v>
      </c>
      <c r="C188" s="1" t="s">
        <v>1386</v>
      </c>
      <c r="D188" s="1" t="s">
        <v>1387</v>
      </c>
      <c r="E188" s="1" t="s">
        <v>23</v>
      </c>
      <c r="F188" s="8">
        <v>2.96E8</v>
      </c>
      <c r="G188" s="1">
        <v>65.0</v>
      </c>
      <c r="H188" s="1"/>
      <c r="I188" s="1" t="s">
        <v>39</v>
      </c>
      <c r="J188" s="9" t="str">
        <f t="shared" si="2"/>
        <v>5</v>
      </c>
      <c r="K188" s="7">
        <v>39915.0</v>
      </c>
      <c r="L188" s="1" t="s">
        <v>25</v>
      </c>
      <c r="M188" s="1">
        <v>36.0</v>
      </c>
      <c r="N188" s="1" t="s">
        <v>1388</v>
      </c>
      <c r="O188" s="1" t="s">
        <v>1389</v>
      </c>
      <c r="P188" s="1" t="s">
        <v>944</v>
      </c>
      <c r="Q188" s="1" t="s">
        <v>227</v>
      </c>
      <c r="R188" s="1" t="s">
        <v>135</v>
      </c>
      <c r="S188" s="1" t="s">
        <v>1390</v>
      </c>
      <c r="T188" s="1" t="s">
        <v>1391</v>
      </c>
    </row>
    <row r="189">
      <c r="A189" s="7">
        <v>41776.0</v>
      </c>
      <c r="B189" s="1" t="s">
        <v>1392</v>
      </c>
      <c r="C189" s="1" t="s">
        <v>1393</v>
      </c>
      <c r="D189" s="1" t="s">
        <v>1394</v>
      </c>
      <c r="E189" s="1" t="s">
        <v>23</v>
      </c>
      <c r="F189" s="8">
        <v>2.96E8</v>
      </c>
      <c r="G189" s="1">
        <v>65.0</v>
      </c>
      <c r="H189" s="1"/>
      <c r="I189" s="1" t="s">
        <v>39</v>
      </c>
      <c r="J189" s="9" t="str">
        <f t="shared" si="2"/>
        <v>10</v>
      </c>
      <c r="K189" s="7">
        <v>38231.0</v>
      </c>
      <c r="L189" s="1" t="s">
        <v>497</v>
      </c>
      <c r="M189" s="1">
        <v>84.0</v>
      </c>
      <c r="N189" s="1" t="s">
        <v>115</v>
      </c>
      <c r="O189" s="1" t="s">
        <v>1397</v>
      </c>
      <c r="P189" s="1" t="s">
        <v>1398</v>
      </c>
      <c r="Q189" s="1" t="s">
        <v>1399</v>
      </c>
      <c r="R189" s="1" t="s">
        <v>1400</v>
      </c>
      <c r="S189" s="1" t="s">
        <v>1401</v>
      </c>
      <c r="T189" s="1">
        <v>6.507730045E9</v>
      </c>
    </row>
    <row r="190">
      <c r="A190" s="7">
        <v>41776.0</v>
      </c>
      <c r="B190" s="1" t="s">
        <v>1392</v>
      </c>
      <c r="C190" s="1" t="s">
        <v>70</v>
      </c>
      <c r="D190" s="1" t="s">
        <v>1394</v>
      </c>
      <c r="E190" s="1" t="s">
        <v>23</v>
      </c>
      <c r="F190" s="8">
        <v>2.96E8</v>
      </c>
      <c r="G190" s="1">
        <v>65.0</v>
      </c>
      <c r="H190" s="1"/>
      <c r="I190" s="1" t="s">
        <v>39</v>
      </c>
      <c r="J190" s="9" t="str">
        <f t="shared" si="2"/>
        <v>12</v>
      </c>
      <c r="K190" s="7">
        <v>37614.0</v>
      </c>
      <c r="L190" s="1" t="s">
        <v>497</v>
      </c>
      <c r="M190" s="1">
        <v>88.0</v>
      </c>
      <c r="N190" s="1" t="s">
        <v>141</v>
      </c>
      <c r="O190" s="1" t="s">
        <v>1397</v>
      </c>
      <c r="P190" s="1" t="s">
        <v>1398</v>
      </c>
      <c r="Q190" s="1" t="s">
        <v>1399</v>
      </c>
      <c r="R190" s="1" t="s">
        <v>1400</v>
      </c>
      <c r="S190" s="1" t="s">
        <v>1401</v>
      </c>
      <c r="T190" s="1">
        <v>6.507730045E9</v>
      </c>
    </row>
    <row r="191">
      <c r="A191" s="7">
        <v>41776.0</v>
      </c>
      <c r="B191" s="1" t="s">
        <v>1408</v>
      </c>
      <c r="C191" s="1" t="s">
        <v>1409</v>
      </c>
      <c r="D191" s="1" t="s">
        <v>1410</v>
      </c>
      <c r="E191" s="1" t="s">
        <v>23</v>
      </c>
      <c r="F191" s="8">
        <v>2.96E8</v>
      </c>
      <c r="G191" s="1">
        <v>65.0</v>
      </c>
      <c r="H191" s="1"/>
      <c r="I191" s="1" t="s">
        <v>24</v>
      </c>
      <c r="J191" s="9" t="str">
        <f t="shared" si="2"/>
        <v>16</v>
      </c>
      <c r="K191" s="7">
        <v>36129.0</v>
      </c>
      <c r="L191" s="1" t="s">
        <v>497</v>
      </c>
      <c r="M191" s="1">
        <v>108.0</v>
      </c>
      <c r="N191" s="1" t="s">
        <v>49</v>
      </c>
      <c r="O191" s="1" t="s">
        <v>1414</v>
      </c>
      <c r="P191" s="1" t="s">
        <v>1415</v>
      </c>
      <c r="Q191" s="1" t="s">
        <v>1417</v>
      </c>
      <c r="R191" s="1" t="s">
        <v>1418</v>
      </c>
      <c r="S191" s="1" t="s">
        <v>1419</v>
      </c>
      <c r="T191" s="1" t="s">
        <v>1420</v>
      </c>
    </row>
    <row r="192">
      <c r="A192" s="7">
        <v>41776.0</v>
      </c>
      <c r="B192" s="1" t="s">
        <v>1422</v>
      </c>
      <c r="C192" s="1" t="s">
        <v>1423</v>
      </c>
      <c r="D192" s="1" t="s">
        <v>1424</v>
      </c>
      <c r="E192" s="1" t="s">
        <v>23</v>
      </c>
      <c r="F192" s="8">
        <v>2.96E8</v>
      </c>
      <c r="G192" s="1">
        <v>65.0</v>
      </c>
      <c r="H192" s="1"/>
      <c r="I192" s="1" t="s">
        <v>39</v>
      </c>
      <c r="J192" s="9" t="str">
        <f t="shared" si="2"/>
        <v>13</v>
      </c>
      <c r="K192" s="7">
        <v>37171.0</v>
      </c>
      <c r="L192" s="1" t="s">
        <v>497</v>
      </c>
      <c r="M192" s="1">
        <v>109.0</v>
      </c>
      <c r="N192" s="1" t="s">
        <v>97</v>
      </c>
      <c r="O192" s="1" t="s">
        <v>772</v>
      </c>
      <c r="P192" s="1" t="s">
        <v>606</v>
      </c>
      <c r="Q192" s="1" t="s">
        <v>1428</v>
      </c>
      <c r="R192" s="1" t="s">
        <v>1430</v>
      </c>
      <c r="S192" s="1" t="s">
        <v>1432</v>
      </c>
      <c r="T192" s="1">
        <v>4.087721784E9</v>
      </c>
    </row>
    <row r="193">
      <c r="A193" s="7">
        <v>41776.0</v>
      </c>
      <c r="B193" s="1" t="s">
        <v>1422</v>
      </c>
      <c r="C193" s="1" t="s">
        <v>1436</v>
      </c>
      <c r="D193" s="1" t="s">
        <v>1424</v>
      </c>
      <c r="E193" s="1" t="s">
        <v>23</v>
      </c>
      <c r="F193" s="8">
        <v>2.96E8</v>
      </c>
      <c r="G193" s="1">
        <v>65.0</v>
      </c>
      <c r="H193" s="1"/>
      <c r="I193" s="1" t="s">
        <v>24</v>
      </c>
      <c r="J193" s="9" t="str">
        <f t="shared" si="2"/>
        <v>11</v>
      </c>
      <c r="K193" s="7">
        <v>37842.0</v>
      </c>
      <c r="L193" s="1" t="s">
        <v>497</v>
      </c>
      <c r="M193" s="1">
        <v>100.0</v>
      </c>
      <c r="N193" s="1" t="s">
        <v>26</v>
      </c>
      <c r="O193" s="1" t="s">
        <v>1442</v>
      </c>
      <c r="P193" s="1" t="s">
        <v>606</v>
      </c>
      <c r="Q193" s="1" t="s">
        <v>1428</v>
      </c>
      <c r="R193" s="1" t="s">
        <v>1430</v>
      </c>
      <c r="S193" s="1" t="s">
        <v>1432</v>
      </c>
      <c r="T193" s="1">
        <v>4.087721784E9</v>
      </c>
    </row>
    <row r="194">
      <c r="A194" s="7">
        <v>41776.0</v>
      </c>
      <c r="B194" s="1" t="s">
        <v>1445</v>
      </c>
      <c r="C194" s="1" t="s">
        <v>1447</v>
      </c>
      <c r="D194" s="1" t="s">
        <v>1448</v>
      </c>
      <c r="E194" s="1" t="s">
        <v>23</v>
      </c>
      <c r="F194" s="8">
        <v>2.96E8</v>
      </c>
      <c r="G194" s="1">
        <v>65.0</v>
      </c>
      <c r="H194" s="1"/>
      <c r="I194" s="1" t="s">
        <v>24</v>
      </c>
      <c r="J194" s="9" t="str">
        <f t="shared" si="2"/>
        <v>29</v>
      </c>
      <c r="K194" s="7">
        <v>31081.0</v>
      </c>
      <c r="L194" s="1" t="s">
        <v>25</v>
      </c>
      <c r="M194" s="1">
        <v>115.0</v>
      </c>
      <c r="N194" s="1" t="s">
        <v>1450</v>
      </c>
      <c r="O194" s="1" t="s">
        <v>1451</v>
      </c>
      <c r="P194" s="1" t="s">
        <v>631</v>
      </c>
      <c r="Q194" s="1" t="s">
        <v>472</v>
      </c>
      <c r="R194" s="1" t="s">
        <v>473</v>
      </c>
      <c r="S194" s="1" t="s">
        <v>1452</v>
      </c>
      <c r="T194" s="1" t="s">
        <v>1453</v>
      </c>
    </row>
    <row r="195">
      <c r="A195" s="7">
        <v>41776.0</v>
      </c>
      <c r="B195" s="1" t="s">
        <v>1454</v>
      </c>
      <c r="C195" s="1" t="s">
        <v>1455</v>
      </c>
      <c r="D195" s="1" t="s">
        <v>1456</v>
      </c>
      <c r="E195" s="1" t="s">
        <v>23</v>
      </c>
      <c r="F195" s="8">
        <v>2.96E8</v>
      </c>
      <c r="G195" s="1">
        <v>65.0</v>
      </c>
      <c r="H195" s="1"/>
      <c r="I195" s="1" t="s">
        <v>24</v>
      </c>
      <c r="J195" s="9" t="str">
        <f t="shared" si="2"/>
        <v>11</v>
      </c>
      <c r="K195" s="7">
        <v>37953.0</v>
      </c>
      <c r="L195" s="1" t="s">
        <v>497</v>
      </c>
      <c r="M195" s="1">
        <v>70.0</v>
      </c>
      <c r="N195" s="1" t="s">
        <v>298</v>
      </c>
      <c r="O195" s="1" t="s">
        <v>865</v>
      </c>
      <c r="P195" s="1" t="s">
        <v>866</v>
      </c>
      <c r="Q195" s="1" t="s">
        <v>1457</v>
      </c>
      <c r="R195" s="1" t="s">
        <v>1458</v>
      </c>
      <c r="S195" s="1" t="s">
        <v>1459</v>
      </c>
      <c r="T195" s="1">
        <v>4.082189946E9</v>
      </c>
    </row>
    <row r="196">
      <c r="A196" s="7">
        <v>41776.0</v>
      </c>
      <c r="B196" s="1" t="s">
        <v>1460</v>
      </c>
      <c r="C196" s="1" t="s">
        <v>1461</v>
      </c>
      <c r="D196" s="1" t="s">
        <v>629</v>
      </c>
      <c r="E196" s="1" t="s">
        <v>23</v>
      </c>
      <c r="F196" s="8">
        <v>2.96E8</v>
      </c>
      <c r="G196" s="1">
        <v>65.0</v>
      </c>
      <c r="H196" s="1"/>
      <c r="I196" s="1" t="s">
        <v>24</v>
      </c>
      <c r="J196" s="9" t="str">
        <f t="shared" si="2"/>
        <v>43</v>
      </c>
      <c r="K196" s="7">
        <v>26035.0</v>
      </c>
      <c r="L196" s="1" t="s">
        <v>25</v>
      </c>
      <c r="M196" s="1">
        <v>100.0</v>
      </c>
      <c r="N196" s="1" t="s">
        <v>1467</v>
      </c>
      <c r="O196" s="1" t="s">
        <v>470</v>
      </c>
      <c r="P196" s="1" t="s">
        <v>631</v>
      </c>
      <c r="Q196" s="1" t="s">
        <v>532</v>
      </c>
      <c r="R196" s="1" t="s">
        <v>473</v>
      </c>
      <c r="S196" s="1" t="s">
        <v>1468</v>
      </c>
      <c r="T196" s="1" t="s">
        <v>1469</v>
      </c>
    </row>
    <row r="197">
      <c r="A197" s="7">
        <v>41776.0</v>
      </c>
      <c r="B197" s="1" t="s">
        <v>1470</v>
      </c>
      <c r="C197" s="1" t="s">
        <v>1471</v>
      </c>
      <c r="D197" s="1" t="s">
        <v>1472</v>
      </c>
      <c r="E197" s="1" t="s">
        <v>23</v>
      </c>
      <c r="F197" s="8">
        <v>2.96E8</v>
      </c>
      <c r="G197" s="1">
        <v>65.0</v>
      </c>
      <c r="H197" s="1"/>
      <c r="I197" s="1" t="s">
        <v>39</v>
      </c>
      <c r="J197" s="9" t="str">
        <f t="shared" si="2"/>
        <v>13</v>
      </c>
      <c r="K197" s="7">
        <v>37041.0</v>
      </c>
      <c r="L197" s="1" t="s">
        <v>497</v>
      </c>
      <c r="M197" s="1">
        <v>95.0</v>
      </c>
      <c r="N197" s="1" t="s">
        <v>298</v>
      </c>
      <c r="O197" s="1" t="s">
        <v>402</v>
      </c>
      <c r="P197" s="1" t="s">
        <v>403</v>
      </c>
      <c r="Q197" s="1" t="s">
        <v>1474</v>
      </c>
      <c r="R197" s="1" t="s">
        <v>1475</v>
      </c>
      <c r="S197" s="1" t="s">
        <v>1476</v>
      </c>
      <c r="T197" s="1" t="s">
        <v>1477</v>
      </c>
    </row>
    <row r="198">
      <c r="A198" s="7">
        <v>41776.0</v>
      </c>
      <c r="B198" s="1" t="s">
        <v>1478</v>
      </c>
      <c r="C198" s="1" t="s">
        <v>1479</v>
      </c>
      <c r="D198" s="1" t="s">
        <v>1480</v>
      </c>
      <c r="E198" s="1" t="s">
        <v>23</v>
      </c>
      <c r="F198" s="8">
        <v>2.96E8</v>
      </c>
      <c r="G198" s="1">
        <v>65.0</v>
      </c>
      <c r="H198" s="1"/>
      <c r="I198" s="1" t="s">
        <v>39</v>
      </c>
      <c r="J198" s="9" t="str">
        <f t="shared" si="2"/>
        <v>31</v>
      </c>
      <c r="K198" s="7">
        <v>30540.0</v>
      </c>
      <c r="L198" s="1" t="s">
        <v>488</v>
      </c>
      <c r="M198" s="1">
        <v>174.0</v>
      </c>
      <c r="N198" s="1" t="s">
        <v>141</v>
      </c>
      <c r="O198" s="1" t="s">
        <v>1301</v>
      </c>
      <c r="P198" s="1" t="s">
        <v>1482</v>
      </c>
      <c r="Q198" s="1" t="s">
        <v>1483</v>
      </c>
      <c r="R198" s="1" t="s">
        <v>1483</v>
      </c>
      <c r="S198" s="1" t="s">
        <v>1484</v>
      </c>
      <c r="T198" s="1">
        <v>5.308654052E9</v>
      </c>
    </row>
    <row r="199">
      <c r="A199" s="7">
        <v>41776.0</v>
      </c>
      <c r="B199" s="1" t="s">
        <v>1485</v>
      </c>
      <c r="C199" s="1" t="s">
        <v>317</v>
      </c>
      <c r="D199" s="1" t="s">
        <v>1486</v>
      </c>
      <c r="E199" s="1" t="s">
        <v>23</v>
      </c>
      <c r="F199" s="8">
        <v>2.96E8</v>
      </c>
      <c r="G199" s="1">
        <v>65.0</v>
      </c>
      <c r="H199" s="1"/>
      <c r="I199" s="1" t="s">
        <v>39</v>
      </c>
      <c r="J199" s="9" t="str">
        <f t="shared" si="2"/>
        <v>14</v>
      </c>
      <c r="K199" s="7">
        <v>36754.0</v>
      </c>
      <c r="L199" s="1" t="s">
        <v>497</v>
      </c>
      <c r="M199" s="1">
        <v>103.0</v>
      </c>
      <c r="N199" s="1" t="s">
        <v>115</v>
      </c>
      <c r="O199" s="1" t="s">
        <v>1487</v>
      </c>
      <c r="P199" s="1" t="s">
        <v>849</v>
      </c>
      <c r="Q199" s="1" t="s">
        <v>1489</v>
      </c>
      <c r="R199" s="1" t="s">
        <v>347</v>
      </c>
      <c r="S199" s="1" t="s">
        <v>1490</v>
      </c>
      <c r="T199" s="1" t="s">
        <v>1491</v>
      </c>
    </row>
    <row r="200">
      <c r="A200" s="7">
        <v>41776.0</v>
      </c>
      <c r="B200" s="1" t="s">
        <v>1485</v>
      </c>
      <c r="C200" s="1" t="s">
        <v>1492</v>
      </c>
      <c r="D200" s="1" t="s">
        <v>1486</v>
      </c>
      <c r="E200" s="1" t="s">
        <v>23</v>
      </c>
      <c r="F200" s="8">
        <v>2.96E8</v>
      </c>
      <c r="G200" s="1">
        <v>65.0</v>
      </c>
      <c r="H200" s="1"/>
      <c r="I200" s="1" t="s">
        <v>39</v>
      </c>
      <c r="J200" s="9" t="str">
        <f t="shared" si="2"/>
        <v>17</v>
      </c>
      <c r="K200" s="7">
        <v>35756.0</v>
      </c>
      <c r="L200" s="1" t="s">
        <v>497</v>
      </c>
      <c r="M200" s="1">
        <v>151.0</v>
      </c>
      <c r="N200" s="1" t="s">
        <v>115</v>
      </c>
      <c r="O200" s="1" t="s">
        <v>1487</v>
      </c>
      <c r="P200" s="1" t="s">
        <v>849</v>
      </c>
      <c r="Q200" s="1" t="s">
        <v>1489</v>
      </c>
      <c r="R200" s="1" t="s">
        <v>347</v>
      </c>
      <c r="S200" s="1" t="s">
        <v>1490</v>
      </c>
      <c r="T200" s="1" t="s">
        <v>1491</v>
      </c>
    </row>
    <row r="201">
      <c r="A201" s="7">
        <v>41776.0</v>
      </c>
      <c r="B201" s="1" t="s">
        <v>1495</v>
      </c>
      <c r="C201" s="1" t="s">
        <v>1496</v>
      </c>
      <c r="D201" s="1" t="s">
        <v>1497</v>
      </c>
      <c r="E201" s="1" t="s">
        <v>23</v>
      </c>
      <c r="F201" s="8">
        <v>2.96E8</v>
      </c>
      <c r="G201" s="1">
        <v>65.0</v>
      </c>
      <c r="H201" s="1"/>
      <c r="I201" s="1" t="s">
        <v>39</v>
      </c>
      <c r="J201" s="9" t="str">
        <f t="shared" si="2"/>
        <v>10</v>
      </c>
      <c r="K201" s="7">
        <v>38090.0</v>
      </c>
      <c r="L201" s="1" t="s">
        <v>497</v>
      </c>
      <c r="M201" s="1">
        <v>60.0</v>
      </c>
      <c r="N201" s="1" t="s">
        <v>115</v>
      </c>
      <c r="O201" s="1" t="s">
        <v>1063</v>
      </c>
      <c r="P201" s="1" t="s">
        <v>606</v>
      </c>
      <c r="Q201" s="1" t="s">
        <v>1399</v>
      </c>
      <c r="R201" s="1" t="s">
        <v>608</v>
      </c>
      <c r="S201" s="1" t="s">
        <v>1499</v>
      </c>
      <c r="T201" s="1" t="s">
        <v>1500</v>
      </c>
    </row>
    <row r="202">
      <c r="A202" s="7">
        <v>41776.0</v>
      </c>
      <c r="B202" s="1" t="s">
        <v>1501</v>
      </c>
      <c r="C202" s="1" t="s">
        <v>1502</v>
      </c>
      <c r="D202" s="1" t="s">
        <v>1503</v>
      </c>
      <c r="E202" s="1" t="s">
        <v>23</v>
      </c>
      <c r="F202" s="8">
        <v>2.96E8</v>
      </c>
      <c r="G202" s="1">
        <v>65.0</v>
      </c>
      <c r="H202" s="1"/>
      <c r="I202" s="1" t="s">
        <v>39</v>
      </c>
      <c r="J202" s="9" t="str">
        <f t="shared" si="2"/>
        <v>9</v>
      </c>
      <c r="K202" s="7">
        <v>38682.0</v>
      </c>
      <c r="L202" s="1" t="s">
        <v>497</v>
      </c>
      <c r="M202" s="1" t="s">
        <v>872</v>
      </c>
      <c r="N202" s="1" t="s">
        <v>49</v>
      </c>
      <c r="O202" s="1" t="s">
        <v>637</v>
      </c>
      <c r="P202" s="1" t="s">
        <v>606</v>
      </c>
      <c r="Q202" s="1" t="s">
        <v>1507</v>
      </c>
      <c r="R202" s="1" t="s">
        <v>1508</v>
      </c>
      <c r="S202" s="1" t="s">
        <v>1510</v>
      </c>
      <c r="T202" s="1" t="s">
        <v>1511</v>
      </c>
    </row>
    <row r="203">
      <c r="A203" s="7">
        <v>41776.0</v>
      </c>
      <c r="B203" s="1" t="s">
        <v>1512</v>
      </c>
      <c r="C203" s="1" t="s">
        <v>1513</v>
      </c>
      <c r="D203" s="1" t="s">
        <v>1514</v>
      </c>
      <c r="E203" s="1" t="s">
        <v>23</v>
      </c>
      <c r="F203" s="8">
        <v>2.96E8</v>
      </c>
      <c r="G203" s="1">
        <v>65.0</v>
      </c>
      <c r="H203" s="1"/>
      <c r="I203" s="1" t="s">
        <v>24</v>
      </c>
      <c r="J203" s="9" t="str">
        <f t="shared" si="2"/>
        <v>61</v>
      </c>
      <c r="K203" s="7" t="s">
        <v>1519</v>
      </c>
      <c r="L203" s="1" t="s">
        <v>25</v>
      </c>
      <c r="M203" s="1">
        <v>145.0</v>
      </c>
      <c r="N203" s="1" t="s">
        <v>615</v>
      </c>
      <c r="O203" s="1" t="s">
        <v>1521</v>
      </c>
      <c r="P203" s="1" t="s">
        <v>1139</v>
      </c>
      <c r="Q203" s="1" t="s">
        <v>1522</v>
      </c>
      <c r="R203" s="1" t="s">
        <v>1523</v>
      </c>
      <c r="S203" s="1" t="s">
        <v>1524</v>
      </c>
      <c r="T203" s="1" t="s">
        <v>1525</v>
      </c>
    </row>
    <row r="204">
      <c r="A204" s="7">
        <v>41776.0</v>
      </c>
      <c r="B204" s="1" t="s">
        <v>1113</v>
      </c>
      <c r="C204" s="1" t="s">
        <v>1526</v>
      </c>
      <c r="D204" s="1" t="s">
        <v>1151</v>
      </c>
      <c r="E204" s="1" t="s">
        <v>23</v>
      </c>
      <c r="F204" s="8">
        <v>2.96E8</v>
      </c>
      <c r="G204" s="1">
        <v>65.0</v>
      </c>
      <c r="H204" s="1"/>
      <c r="I204" s="1" t="s">
        <v>24</v>
      </c>
      <c r="J204" s="9" t="str">
        <f t="shared" si="2"/>
        <v>7</v>
      </c>
      <c r="K204" s="7">
        <v>39176.0</v>
      </c>
      <c r="L204" s="1" t="s">
        <v>497</v>
      </c>
      <c r="M204" s="1">
        <v>72.0</v>
      </c>
      <c r="N204" s="1" t="s">
        <v>26</v>
      </c>
      <c r="O204" s="1" t="s">
        <v>233</v>
      </c>
      <c r="P204" s="1" t="s">
        <v>234</v>
      </c>
      <c r="Q204" s="1" t="s">
        <v>235</v>
      </c>
      <c r="R204" s="1" t="s">
        <v>354</v>
      </c>
      <c r="S204" s="1" t="s">
        <v>1529</v>
      </c>
      <c r="T204" s="1" t="s">
        <v>1530</v>
      </c>
    </row>
    <row r="205">
      <c r="A205" s="7">
        <v>41776.0</v>
      </c>
      <c r="B205" s="1" t="s">
        <v>1531</v>
      </c>
      <c r="C205" s="1" t="s">
        <v>1532</v>
      </c>
      <c r="D205" s="1" t="s">
        <v>1533</v>
      </c>
      <c r="E205" s="1" t="s">
        <v>23</v>
      </c>
      <c r="F205" s="8">
        <v>2.96E8</v>
      </c>
      <c r="G205" s="1">
        <v>65.0</v>
      </c>
      <c r="H205" s="1"/>
      <c r="I205" s="1" t="s">
        <v>39</v>
      </c>
      <c r="J205" s="9" t="str">
        <f t="shared" si="2"/>
        <v>12</v>
      </c>
      <c r="K205" s="7">
        <v>37438.0</v>
      </c>
      <c r="L205" s="1" t="s">
        <v>25</v>
      </c>
      <c r="M205" s="1" t="s">
        <v>1534</v>
      </c>
      <c r="N205" s="1" t="s">
        <v>1535</v>
      </c>
      <c r="O205" s="1" t="s">
        <v>1536</v>
      </c>
      <c r="P205" s="1" t="s">
        <v>109</v>
      </c>
      <c r="Q205" s="1" t="s">
        <v>1537</v>
      </c>
      <c r="R205" s="1" t="s">
        <v>126</v>
      </c>
      <c r="S205" s="1" t="s">
        <v>1538</v>
      </c>
      <c r="T205" s="1" t="s">
        <v>1539</v>
      </c>
    </row>
    <row r="206">
      <c r="A206" s="7">
        <v>41776.0</v>
      </c>
      <c r="B206" s="1" t="s">
        <v>1540</v>
      </c>
      <c r="C206" s="1" t="s">
        <v>1319</v>
      </c>
      <c r="D206" s="1" t="s">
        <v>1541</v>
      </c>
      <c r="E206" s="1" t="s">
        <v>23</v>
      </c>
      <c r="F206" s="8">
        <v>2.96E8</v>
      </c>
      <c r="G206" s="1">
        <v>65.0</v>
      </c>
      <c r="H206" s="1"/>
      <c r="I206" s="1" t="s">
        <v>39</v>
      </c>
      <c r="J206" s="9" t="str">
        <f t="shared" si="2"/>
        <v>14</v>
      </c>
      <c r="K206" s="7">
        <v>36835.0</v>
      </c>
      <c r="L206" s="1" t="s">
        <v>497</v>
      </c>
      <c r="M206" s="1">
        <v>103.0</v>
      </c>
      <c r="N206" s="1" t="s">
        <v>26</v>
      </c>
      <c r="O206" s="1" t="s">
        <v>1542</v>
      </c>
      <c r="P206" s="1" t="s">
        <v>1543</v>
      </c>
      <c r="Q206" s="1" t="s">
        <v>739</v>
      </c>
      <c r="R206" s="1" t="s">
        <v>959</v>
      </c>
      <c r="S206" s="1" t="s">
        <v>1544</v>
      </c>
      <c r="T206" s="1" t="s">
        <v>1545</v>
      </c>
    </row>
    <row r="207">
      <c r="A207" s="7">
        <v>41776.0</v>
      </c>
      <c r="B207" s="1" t="s">
        <v>1546</v>
      </c>
      <c r="C207" s="1" t="s">
        <v>1547</v>
      </c>
      <c r="D207" s="1" t="s">
        <v>1548</v>
      </c>
      <c r="E207" s="1" t="s">
        <v>23</v>
      </c>
      <c r="F207" s="8">
        <v>2.96E8</v>
      </c>
      <c r="G207" s="1">
        <v>65.0</v>
      </c>
      <c r="H207" s="1"/>
      <c r="I207" s="1" t="s">
        <v>24</v>
      </c>
      <c r="J207" s="9" t="str">
        <f t="shared" si="2"/>
        <v>13</v>
      </c>
      <c r="K207" s="7">
        <v>36909.0</v>
      </c>
      <c r="L207" s="1" t="s">
        <v>25</v>
      </c>
      <c r="M207" s="1">
        <v>115.0</v>
      </c>
      <c r="N207" s="1" t="s">
        <v>141</v>
      </c>
      <c r="O207" s="1" t="s">
        <v>1549</v>
      </c>
      <c r="P207" s="1" t="s">
        <v>1550</v>
      </c>
      <c r="Q207" s="1" t="s">
        <v>1550</v>
      </c>
      <c r="R207" s="1" t="s">
        <v>1550</v>
      </c>
      <c r="S207" s="1" t="s">
        <v>1551</v>
      </c>
      <c r="T207" s="1" t="s">
        <v>1551</v>
      </c>
    </row>
    <row r="208">
      <c r="A208" s="7">
        <v>41776.0</v>
      </c>
      <c r="B208" s="1" t="s">
        <v>1552</v>
      </c>
      <c r="C208" s="1" t="s">
        <v>1553</v>
      </c>
      <c r="D208" s="1" t="s">
        <v>1554</v>
      </c>
      <c r="E208" s="1" t="s">
        <v>23</v>
      </c>
      <c r="F208" s="8">
        <v>2.96E8</v>
      </c>
      <c r="G208" s="1">
        <v>65.0</v>
      </c>
      <c r="H208" s="1"/>
      <c r="I208" s="1" t="s">
        <v>39</v>
      </c>
      <c r="J208" s="9" t="str">
        <f t="shared" si="2"/>
        <v>16</v>
      </c>
      <c r="K208" s="7">
        <v>35851.0</v>
      </c>
      <c r="L208" s="1" t="s">
        <v>497</v>
      </c>
      <c r="M208" s="1">
        <v>139.0</v>
      </c>
      <c r="N208" s="1" t="s">
        <v>141</v>
      </c>
      <c r="O208" s="1" t="s">
        <v>564</v>
      </c>
      <c r="P208" s="1" t="s">
        <v>565</v>
      </c>
      <c r="Q208" s="1" t="s">
        <v>1555</v>
      </c>
      <c r="R208" s="1" t="s">
        <v>1353</v>
      </c>
      <c r="S208" s="1" t="s">
        <v>1556</v>
      </c>
      <c r="T208" s="1" t="s">
        <v>1557</v>
      </c>
    </row>
    <row r="209">
      <c r="A209" s="7">
        <v>41776.0</v>
      </c>
      <c r="B209" s="1" t="s">
        <v>861</v>
      </c>
      <c r="C209" s="1" t="s">
        <v>1558</v>
      </c>
      <c r="D209" s="1" t="s">
        <v>1559</v>
      </c>
      <c r="E209" s="1" t="s">
        <v>23</v>
      </c>
      <c r="F209" s="8">
        <v>2.96E8</v>
      </c>
      <c r="G209" s="1">
        <v>65.0</v>
      </c>
      <c r="H209" s="1"/>
      <c r="I209" s="1" t="s">
        <v>24</v>
      </c>
      <c r="J209" s="9" t="str">
        <f t="shared" si="2"/>
        <v>10</v>
      </c>
      <c r="K209" s="7">
        <v>38262.0</v>
      </c>
      <c r="L209" s="1" t="s">
        <v>25</v>
      </c>
      <c r="M209" s="1">
        <v>67.0</v>
      </c>
      <c r="N209" s="1" t="s">
        <v>49</v>
      </c>
      <c r="O209" s="1" t="s">
        <v>1560</v>
      </c>
      <c r="P209" s="1" t="s">
        <v>1176</v>
      </c>
      <c r="Q209" s="1" t="s">
        <v>1072</v>
      </c>
      <c r="R209" s="1" t="s">
        <v>681</v>
      </c>
      <c r="S209" s="1" t="s">
        <v>1561</v>
      </c>
      <c r="T209" s="1">
        <v>4.088055239E9</v>
      </c>
    </row>
    <row r="210">
      <c r="A210" s="7">
        <v>41776.0</v>
      </c>
      <c r="B210" s="1" t="s">
        <v>1562</v>
      </c>
      <c r="C210" s="1" t="s">
        <v>1563</v>
      </c>
      <c r="D210" s="1" t="s">
        <v>1564</v>
      </c>
      <c r="E210" s="1" t="s">
        <v>23</v>
      </c>
      <c r="F210" s="8">
        <v>2.96E8</v>
      </c>
      <c r="G210" s="1">
        <v>65.0</v>
      </c>
      <c r="H210" s="1"/>
      <c r="I210" s="1" t="s">
        <v>39</v>
      </c>
      <c r="J210" s="9" t="str">
        <f t="shared" si="2"/>
        <v>16</v>
      </c>
      <c r="K210" s="7">
        <v>35964.0</v>
      </c>
      <c r="L210" s="1" t="s">
        <v>497</v>
      </c>
      <c r="M210" s="1">
        <v>120.9</v>
      </c>
      <c r="N210" s="1" t="s">
        <v>1565</v>
      </c>
      <c r="O210" s="1" t="s">
        <v>344</v>
      </c>
      <c r="P210" s="1" t="s">
        <v>1278</v>
      </c>
      <c r="Q210" s="1" t="s">
        <v>1566</v>
      </c>
      <c r="R210" s="1" t="s">
        <v>1567</v>
      </c>
      <c r="S210" s="1" t="s">
        <v>1568</v>
      </c>
      <c r="T210" s="1" t="s">
        <v>1569</v>
      </c>
    </row>
    <row r="211">
      <c r="A211" s="7">
        <v>41776.0</v>
      </c>
      <c r="B211" s="1" t="s">
        <v>1570</v>
      </c>
      <c r="C211" s="1" t="s">
        <v>1124</v>
      </c>
      <c r="D211" s="1" t="s">
        <v>1571</v>
      </c>
      <c r="E211" s="1" t="s">
        <v>23</v>
      </c>
      <c r="F211" s="8">
        <v>2.96E8</v>
      </c>
      <c r="G211" s="1">
        <v>65.0</v>
      </c>
      <c r="H211" s="1"/>
      <c r="I211" s="1" t="s">
        <v>24</v>
      </c>
      <c r="J211" s="9" t="str">
        <f t="shared" si="2"/>
        <v>11</v>
      </c>
      <c r="K211" s="7">
        <v>37816.0</v>
      </c>
      <c r="L211" s="1" t="s">
        <v>497</v>
      </c>
      <c r="M211" s="1">
        <v>77.0</v>
      </c>
      <c r="N211" s="1" t="s">
        <v>199</v>
      </c>
      <c r="O211" s="1" t="s">
        <v>1572</v>
      </c>
      <c r="P211" s="1" t="s">
        <v>1573</v>
      </c>
      <c r="Q211" s="1" t="s">
        <v>1574</v>
      </c>
      <c r="R211" s="1" t="s">
        <v>1575</v>
      </c>
      <c r="S211" s="1" t="s">
        <v>1576</v>
      </c>
      <c r="T211" s="1" t="s">
        <v>1577</v>
      </c>
    </row>
    <row r="212">
      <c r="A212" s="7">
        <v>41776.0</v>
      </c>
      <c r="B212" s="1" t="s">
        <v>1578</v>
      </c>
      <c r="C212" s="1" t="s">
        <v>174</v>
      </c>
      <c r="D212" s="1" t="s">
        <v>1579</v>
      </c>
      <c r="E212" s="1" t="s">
        <v>23</v>
      </c>
      <c r="F212" s="8">
        <v>2.96E8</v>
      </c>
      <c r="G212" s="1">
        <v>65.0</v>
      </c>
      <c r="H212" s="1"/>
      <c r="I212" s="1" t="s">
        <v>39</v>
      </c>
      <c r="J212" s="9" t="str">
        <f t="shared" si="2"/>
        <v>17</v>
      </c>
      <c r="K212" s="7">
        <v>35688.0</v>
      </c>
      <c r="L212" s="1" t="s">
        <v>497</v>
      </c>
      <c r="M212" s="1">
        <v>110.0</v>
      </c>
      <c r="N212" s="1" t="s">
        <v>131</v>
      </c>
      <c r="O212" s="1" t="s">
        <v>1580</v>
      </c>
      <c r="P212" s="1" t="s">
        <v>1176</v>
      </c>
      <c r="Q212" s="1" t="s">
        <v>1072</v>
      </c>
      <c r="R212" s="1" t="s">
        <v>681</v>
      </c>
      <c r="S212" s="1" t="s">
        <v>1581</v>
      </c>
      <c r="T212" s="1">
        <v>4.082421447E9</v>
      </c>
    </row>
    <row r="213">
      <c r="A213" s="7">
        <v>41776.0</v>
      </c>
      <c r="B213" s="1" t="s">
        <v>1582</v>
      </c>
      <c r="C213" s="1" t="s">
        <v>1583</v>
      </c>
      <c r="D213" s="1" t="s">
        <v>1585</v>
      </c>
      <c r="E213" s="1" t="s">
        <v>23</v>
      </c>
      <c r="F213" s="8">
        <v>2.96E8</v>
      </c>
      <c r="G213" s="1">
        <v>65.0</v>
      </c>
      <c r="H213" s="1"/>
      <c r="I213" s="1" t="s">
        <v>39</v>
      </c>
      <c r="J213" s="9" t="str">
        <f t="shared" si="2"/>
        <v>9</v>
      </c>
      <c r="K213" s="7">
        <v>38558.0</v>
      </c>
      <c r="L213" s="1" t="s">
        <v>497</v>
      </c>
      <c r="M213" s="1">
        <v>65.0</v>
      </c>
      <c r="N213" s="1" t="s">
        <v>26</v>
      </c>
      <c r="O213" s="1" t="s">
        <v>1586</v>
      </c>
      <c r="P213" s="1" t="s">
        <v>1587</v>
      </c>
      <c r="Q213" s="1" t="s">
        <v>1588</v>
      </c>
      <c r="R213" s="1" t="s">
        <v>1589</v>
      </c>
      <c r="S213" s="1" t="s">
        <v>1590</v>
      </c>
      <c r="T213" s="1">
        <v>2.096581744E9</v>
      </c>
    </row>
    <row r="214">
      <c r="A214" s="7">
        <v>41776.0</v>
      </c>
      <c r="B214" s="1" t="s">
        <v>1591</v>
      </c>
      <c r="C214" s="1" t="s">
        <v>1592</v>
      </c>
      <c r="D214" s="1" t="s">
        <v>1593</v>
      </c>
      <c r="E214" s="1" t="s">
        <v>23</v>
      </c>
      <c r="F214" s="8">
        <v>2.96E8</v>
      </c>
      <c r="G214" s="1">
        <v>65.0</v>
      </c>
      <c r="H214" s="1"/>
      <c r="I214" s="1" t="s">
        <v>24</v>
      </c>
      <c r="J214" s="9" t="str">
        <f t="shared" si="2"/>
        <v>16</v>
      </c>
      <c r="K214" s="7">
        <v>36149.0</v>
      </c>
      <c r="L214" s="1" t="s">
        <v>497</v>
      </c>
      <c r="M214" s="1" t="s">
        <v>1594</v>
      </c>
      <c r="N214" s="1" t="s">
        <v>1595</v>
      </c>
      <c r="O214" s="1" t="s">
        <v>798</v>
      </c>
      <c r="P214" s="1" t="s">
        <v>1596</v>
      </c>
      <c r="Q214" s="1" t="s">
        <v>1597</v>
      </c>
      <c r="R214" s="1" t="s">
        <v>1598</v>
      </c>
      <c r="S214" s="1" t="s">
        <v>1599</v>
      </c>
      <c r="T214" s="1" t="s">
        <v>1600</v>
      </c>
    </row>
    <row r="215">
      <c r="A215" s="7">
        <v>41776.0</v>
      </c>
      <c r="B215" s="1" t="s">
        <v>1591</v>
      </c>
      <c r="C215" s="1" t="s">
        <v>1601</v>
      </c>
      <c r="D215" s="1" t="s">
        <v>1593</v>
      </c>
      <c r="E215" s="1" t="s">
        <v>23</v>
      </c>
      <c r="F215" s="8">
        <v>2.96E8</v>
      </c>
      <c r="G215" s="1">
        <v>65.0</v>
      </c>
      <c r="H215" s="1"/>
      <c r="I215" s="1" t="s">
        <v>39</v>
      </c>
      <c r="J215" s="9" t="str">
        <f t="shared" si="2"/>
        <v>9</v>
      </c>
      <c r="K215" s="7">
        <v>38623.0</v>
      </c>
      <c r="L215" s="1" t="s">
        <v>497</v>
      </c>
      <c r="M215" s="1" t="s">
        <v>1602</v>
      </c>
      <c r="N215" s="1" t="s">
        <v>1603</v>
      </c>
      <c r="O215" s="1" t="s">
        <v>798</v>
      </c>
      <c r="P215" s="1" t="s">
        <v>1596</v>
      </c>
      <c r="Q215" s="1" t="s">
        <v>893</v>
      </c>
      <c r="R215" s="1" t="s">
        <v>1598</v>
      </c>
      <c r="S215" s="1" t="s">
        <v>1599</v>
      </c>
      <c r="T215" s="1" t="s">
        <v>1600</v>
      </c>
    </row>
    <row r="216">
      <c r="A216" s="2">
        <v>41776.0</v>
      </c>
      <c r="B216" s="3" t="s">
        <v>1604</v>
      </c>
      <c r="C216" s="3" t="s">
        <v>1605</v>
      </c>
      <c r="D216" s="3" t="s">
        <v>1606</v>
      </c>
      <c r="E216" s="3" t="s">
        <v>23</v>
      </c>
      <c r="F216" s="4">
        <v>2.96E8</v>
      </c>
      <c r="G216" s="3">
        <v>65.0</v>
      </c>
      <c r="H216" s="3"/>
      <c r="I216" s="3" t="s">
        <v>39</v>
      </c>
      <c r="J216" s="5" t="str">
        <f t="shared" si="2"/>
        <v>12</v>
      </c>
      <c r="K216" s="2">
        <v>37489.0</v>
      </c>
      <c r="L216" s="3" t="s">
        <v>497</v>
      </c>
      <c r="M216" s="3">
        <v>110.0</v>
      </c>
      <c r="N216" s="3" t="s">
        <v>115</v>
      </c>
      <c r="O216" s="3" t="s">
        <v>233</v>
      </c>
      <c r="P216" s="3" t="s">
        <v>1607</v>
      </c>
      <c r="Q216" s="3" t="s">
        <v>235</v>
      </c>
      <c r="R216" s="3" t="s">
        <v>354</v>
      </c>
      <c r="S216" s="3" t="s">
        <v>1609</v>
      </c>
      <c r="T216" s="3" t="s">
        <v>1610</v>
      </c>
      <c r="U216" s="6"/>
      <c r="V216" s="6"/>
      <c r="W216" s="6"/>
      <c r="X216" s="6"/>
      <c r="Y216" s="6"/>
      <c r="Z216" s="6"/>
      <c r="AA216" s="6"/>
      <c r="AB216" s="6"/>
      <c r="AC216" s="6"/>
      <c r="AD216" s="6"/>
      <c r="AE216" s="6"/>
      <c r="AF216" s="6"/>
      <c r="AG216" s="6"/>
      <c r="AH216" s="6"/>
    </row>
    <row r="217">
      <c r="A217" s="7">
        <v>41776.0</v>
      </c>
      <c r="B217" s="1" t="s">
        <v>1611</v>
      </c>
      <c r="C217" s="1" t="s">
        <v>1612</v>
      </c>
      <c r="D217" s="1" t="s">
        <v>1613</v>
      </c>
      <c r="E217" s="1" t="s">
        <v>23</v>
      </c>
      <c r="F217" s="8">
        <v>2.96E8</v>
      </c>
      <c r="G217" s="1">
        <v>65.0</v>
      </c>
      <c r="H217" s="1"/>
      <c r="I217" s="1" t="s">
        <v>24</v>
      </c>
      <c r="J217" s="9" t="str">
        <f t="shared" si="2"/>
        <v>9</v>
      </c>
      <c r="K217" s="7">
        <v>38379.0</v>
      </c>
      <c r="L217" s="1" t="s">
        <v>497</v>
      </c>
      <c r="M217" s="1">
        <v>63.0</v>
      </c>
      <c r="N217" s="1" t="s">
        <v>49</v>
      </c>
      <c r="O217" s="1" t="s">
        <v>1063</v>
      </c>
      <c r="P217" s="1" t="s">
        <v>606</v>
      </c>
      <c r="Q217" s="1" t="s">
        <v>607</v>
      </c>
      <c r="R217" s="1" t="s">
        <v>608</v>
      </c>
      <c r="S217" s="1" t="s">
        <v>1615</v>
      </c>
      <c r="T217" s="1">
        <v>5.103042148E9</v>
      </c>
    </row>
    <row r="218">
      <c r="A218" s="7">
        <v>41776.0</v>
      </c>
      <c r="B218" s="1" t="s">
        <v>1611</v>
      </c>
      <c r="C218" s="1" t="s">
        <v>1616</v>
      </c>
      <c r="D218" s="1" t="s">
        <v>1613</v>
      </c>
      <c r="E218" s="1" t="s">
        <v>23</v>
      </c>
      <c r="F218" s="8">
        <v>2.96E8</v>
      </c>
      <c r="G218" s="1">
        <v>65.0</v>
      </c>
      <c r="H218" s="1"/>
      <c r="I218" s="1" t="s">
        <v>39</v>
      </c>
      <c r="J218" s="9" t="str">
        <f t="shared" si="2"/>
        <v>8</v>
      </c>
      <c r="K218" s="7">
        <v>38888.0</v>
      </c>
      <c r="L218" s="1" t="s">
        <v>497</v>
      </c>
      <c r="M218" s="1">
        <v>65.0</v>
      </c>
      <c r="N218" s="1" t="s">
        <v>49</v>
      </c>
      <c r="O218" s="1" t="s">
        <v>1063</v>
      </c>
      <c r="P218" s="1" t="s">
        <v>606</v>
      </c>
      <c r="Q218" s="1" t="s">
        <v>607</v>
      </c>
      <c r="R218" s="1" t="s">
        <v>608</v>
      </c>
      <c r="S218" s="1" t="s">
        <v>1615</v>
      </c>
      <c r="T218" s="1">
        <v>5.103042148E9</v>
      </c>
    </row>
    <row r="219">
      <c r="A219" s="7">
        <v>41776.0</v>
      </c>
      <c r="B219" s="1" t="s">
        <v>1617</v>
      </c>
      <c r="C219" s="1" t="s">
        <v>1616</v>
      </c>
      <c r="D219" s="1" t="s">
        <v>1618</v>
      </c>
      <c r="E219" s="1" t="s">
        <v>23</v>
      </c>
      <c r="F219" s="8">
        <v>2.96E8</v>
      </c>
      <c r="G219" s="1">
        <v>65.0</v>
      </c>
      <c r="H219" s="1"/>
      <c r="I219" s="1" t="s">
        <v>39</v>
      </c>
      <c r="J219" s="9" t="str">
        <f t="shared" si="2"/>
        <v>12</v>
      </c>
      <c r="K219" s="7">
        <v>37339.0</v>
      </c>
      <c r="L219" s="1" t="s">
        <v>497</v>
      </c>
      <c r="M219" s="1">
        <v>91.0</v>
      </c>
      <c r="N219" s="1" t="s">
        <v>115</v>
      </c>
      <c r="O219" s="1" t="s">
        <v>772</v>
      </c>
      <c r="P219" s="1" t="s">
        <v>606</v>
      </c>
      <c r="Q219" s="1" t="s">
        <v>1574</v>
      </c>
      <c r="R219" s="1" t="s">
        <v>1619</v>
      </c>
      <c r="S219" s="1" t="s">
        <v>1620</v>
      </c>
      <c r="T219" s="1">
        <v>4.152728423E9</v>
      </c>
    </row>
    <row r="220">
      <c r="A220" s="7">
        <v>41776.0</v>
      </c>
      <c r="B220" s="1" t="s">
        <v>1621</v>
      </c>
      <c r="C220" s="1" t="s">
        <v>1622</v>
      </c>
      <c r="D220" s="1" t="s">
        <v>1623</v>
      </c>
      <c r="E220" s="1" t="s">
        <v>23</v>
      </c>
      <c r="F220" s="8">
        <v>2.96E8</v>
      </c>
      <c r="G220" s="1">
        <v>65.0</v>
      </c>
      <c r="H220" s="1"/>
      <c r="I220" s="1" t="s">
        <v>24</v>
      </c>
      <c r="J220" s="9" t="str">
        <f t="shared" si="2"/>
        <v>12</v>
      </c>
      <c r="K220" s="7">
        <v>37273.0</v>
      </c>
      <c r="L220" s="1" t="s">
        <v>497</v>
      </c>
      <c r="M220" s="1" t="s">
        <v>579</v>
      </c>
      <c r="N220" s="1" t="s">
        <v>1624</v>
      </c>
      <c r="O220" s="1" t="s">
        <v>1625</v>
      </c>
      <c r="P220" s="1" t="s">
        <v>1626</v>
      </c>
      <c r="Q220" s="1" t="s">
        <v>1627</v>
      </c>
      <c r="R220" s="1" t="s">
        <v>766</v>
      </c>
      <c r="S220" s="1" t="s">
        <v>1628</v>
      </c>
      <c r="T220" s="1">
        <v>6.504815062E9</v>
      </c>
    </row>
    <row r="221">
      <c r="A221" s="7">
        <v>41776.0</v>
      </c>
      <c r="B221" s="1" t="s">
        <v>1629</v>
      </c>
      <c r="C221" s="1" t="s">
        <v>1630</v>
      </c>
      <c r="D221" s="1" t="s">
        <v>1631</v>
      </c>
      <c r="E221" s="1" t="s">
        <v>23</v>
      </c>
      <c r="F221" s="8">
        <v>2.96E8</v>
      </c>
      <c r="G221" s="1">
        <v>65.0</v>
      </c>
      <c r="H221" s="1"/>
      <c r="I221" s="1" t="s">
        <v>39</v>
      </c>
      <c r="J221" s="9" t="str">
        <f t="shared" si="2"/>
        <v>16</v>
      </c>
      <c r="K221" s="7">
        <v>35997.0</v>
      </c>
      <c r="L221" s="1" t="s">
        <v>497</v>
      </c>
      <c r="M221" s="1">
        <v>135.0</v>
      </c>
      <c r="N221" s="1" t="s">
        <v>141</v>
      </c>
      <c r="O221" s="1" t="s">
        <v>1637</v>
      </c>
      <c r="P221" s="1" t="s">
        <v>1638</v>
      </c>
      <c r="Q221" s="1" t="s">
        <v>1639</v>
      </c>
      <c r="R221" s="1" t="s">
        <v>1640</v>
      </c>
      <c r="S221" s="1" t="s">
        <v>1641</v>
      </c>
      <c r="T221" s="1" t="s">
        <v>1642</v>
      </c>
    </row>
    <row r="222">
      <c r="A222" s="7">
        <v>41776.0</v>
      </c>
      <c r="B222" s="1" t="s">
        <v>1643</v>
      </c>
      <c r="C222" s="1" t="s">
        <v>1644</v>
      </c>
      <c r="D222" s="1" t="s">
        <v>1645</v>
      </c>
      <c r="E222" s="1" t="s">
        <v>23</v>
      </c>
      <c r="F222" s="8">
        <v>2.96E8</v>
      </c>
      <c r="G222" s="1">
        <v>65.0</v>
      </c>
      <c r="H222" s="1"/>
      <c r="I222" s="1" t="s">
        <v>39</v>
      </c>
      <c r="J222" s="9" t="str">
        <f t="shared" si="2"/>
        <v>17</v>
      </c>
      <c r="K222" s="7">
        <v>35702.0</v>
      </c>
      <c r="L222" s="1" t="s">
        <v>497</v>
      </c>
      <c r="M222" s="1">
        <v>128.0</v>
      </c>
      <c r="N222" s="1" t="s">
        <v>1646</v>
      </c>
      <c r="O222" s="1" t="s">
        <v>1647</v>
      </c>
      <c r="P222" s="1" t="s">
        <v>1648</v>
      </c>
      <c r="Q222" s="1" t="s">
        <v>1649</v>
      </c>
      <c r="R222" s="1" t="s">
        <v>1650</v>
      </c>
      <c r="S222" s="1" t="s">
        <v>1651</v>
      </c>
      <c r="T222" s="1" t="s">
        <v>1652</v>
      </c>
    </row>
    <row r="223">
      <c r="A223" s="7">
        <v>41776.0</v>
      </c>
      <c r="B223" s="1" t="s">
        <v>1653</v>
      </c>
      <c r="C223" s="1" t="s">
        <v>1654</v>
      </c>
      <c r="D223" s="1" t="s">
        <v>1655</v>
      </c>
      <c r="E223" s="1" t="s">
        <v>23</v>
      </c>
      <c r="F223" s="8">
        <v>2.96E8</v>
      </c>
      <c r="G223" s="1">
        <v>65.0</v>
      </c>
      <c r="H223" s="1"/>
      <c r="I223" s="1" t="s">
        <v>39</v>
      </c>
      <c r="J223" s="9" t="str">
        <f t="shared" si="2"/>
        <v>15</v>
      </c>
      <c r="K223" s="7">
        <v>36337.0</v>
      </c>
      <c r="L223" s="1" t="s">
        <v>497</v>
      </c>
      <c r="M223" s="1">
        <v>128.0</v>
      </c>
      <c r="N223" s="1" t="s">
        <v>115</v>
      </c>
      <c r="O223" s="1" t="s">
        <v>637</v>
      </c>
      <c r="P223" s="1" t="s">
        <v>1573</v>
      </c>
      <c r="Q223" s="1" t="s">
        <v>1657</v>
      </c>
      <c r="R223" s="1" t="s">
        <v>1658</v>
      </c>
      <c r="S223" s="1" t="s">
        <v>1659</v>
      </c>
      <c r="T223" s="1" t="s">
        <v>1660</v>
      </c>
    </row>
    <row r="224">
      <c r="A224" s="7">
        <v>41776.0</v>
      </c>
      <c r="B224" s="1" t="s">
        <v>1653</v>
      </c>
      <c r="C224" s="1" t="s">
        <v>1661</v>
      </c>
      <c r="D224" s="1" t="s">
        <v>1655</v>
      </c>
      <c r="E224" s="1" t="s">
        <v>23</v>
      </c>
      <c r="F224" s="8">
        <v>2.96E8</v>
      </c>
      <c r="G224" s="1">
        <v>65.0</v>
      </c>
      <c r="H224" s="1"/>
      <c r="I224" s="1" t="s">
        <v>39</v>
      </c>
      <c r="J224" s="9" t="str">
        <f t="shared" si="2"/>
        <v>12</v>
      </c>
      <c r="K224" s="7">
        <v>37536.0</v>
      </c>
      <c r="L224" s="1" t="s">
        <v>497</v>
      </c>
      <c r="M224" s="1">
        <v>78.0</v>
      </c>
      <c r="N224" s="1" t="s">
        <v>141</v>
      </c>
      <c r="O224" s="1" t="s">
        <v>637</v>
      </c>
      <c r="P224" s="1" t="s">
        <v>1662</v>
      </c>
      <c r="Q224" s="1" t="s">
        <v>1663</v>
      </c>
      <c r="R224" s="1" t="s">
        <v>1664</v>
      </c>
      <c r="S224" s="1" t="s">
        <v>1659</v>
      </c>
      <c r="T224" s="1" t="s">
        <v>1660</v>
      </c>
    </row>
    <row r="225">
      <c r="A225" s="7">
        <v>41776.0</v>
      </c>
      <c r="B225" s="1" t="s">
        <v>1653</v>
      </c>
      <c r="C225" s="1" t="s">
        <v>1666</v>
      </c>
      <c r="D225" s="1" t="s">
        <v>1655</v>
      </c>
      <c r="E225" s="1" t="s">
        <v>23</v>
      </c>
      <c r="F225" s="8">
        <v>2.96E8</v>
      </c>
      <c r="G225" s="1">
        <v>65.0</v>
      </c>
      <c r="H225" s="1"/>
      <c r="I225" s="1" t="s">
        <v>39</v>
      </c>
      <c r="J225" s="9" t="str">
        <f t="shared" si="2"/>
        <v>6</v>
      </c>
      <c r="K225" s="7">
        <v>39463.0</v>
      </c>
      <c r="L225" s="1" t="s">
        <v>497</v>
      </c>
      <c r="M225" s="1">
        <v>47.0</v>
      </c>
      <c r="N225" s="1" t="s">
        <v>49</v>
      </c>
      <c r="O225" s="1" t="s">
        <v>637</v>
      </c>
      <c r="P225" s="1" t="s">
        <v>1662</v>
      </c>
      <c r="Q225" s="1" t="s">
        <v>1667</v>
      </c>
      <c r="R225" s="1" t="s">
        <v>1668</v>
      </c>
      <c r="S225" s="1" t="s">
        <v>1659</v>
      </c>
      <c r="T225" s="1" t="s">
        <v>1669</v>
      </c>
    </row>
    <row r="226">
      <c r="A226" s="7">
        <v>41776.0</v>
      </c>
      <c r="B226" s="1" t="s">
        <v>1670</v>
      </c>
      <c r="C226" s="1" t="s">
        <v>1319</v>
      </c>
      <c r="D226" s="1" t="s">
        <v>1671</v>
      </c>
      <c r="E226" s="1" t="s">
        <v>23</v>
      </c>
      <c r="F226" s="8">
        <v>2.96E8</v>
      </c>
      <c r="G226" s="1">
        <v>65.0</v>
      </c>
      <c r="H226" s="1"/>
      <c r="I226" s="1" t="s">
        <v>39</v>
      </c>
      <c r="J226" s="9" t="str">
        <f t="shared" si="2"/>
        <v>18</v>
      </c>
      <c r="K226" s="7">
        <v>35289.0</v>
      </c>
      <c r="L226" s="1" t="s">
        <v>497</v>
      </c>
      <c r="M226" s="1">
        <v>147.0</v>
      </c>
      <c r="N226" s="1" t="s">
        <v>1672</v>
      </c>
      <c r="O226" s="1" t="s">
        <v>1673</v>
      </c>
      <c r="P226" s="1" t="s">
        <v>1674</v>
      </c>
      <c r="Q226" s="1" t="s">
        <v>1675</v>
      </c>
      <c r="R226" s="1" t="s">
        <v>1676</v>
      </c>
      <c r="S226" s="1">
        <v>4.083321128E9</v>
      </c>
      <c r="T226" s="1">
        <v>6.50964706E9</v>
      </c>
    </row>
    <row r="227">
      <c r="A227" s="7">
        <v>41776.0</v>
      </c>
      <c r="B227" s="1" t="s">
        <v>1670</v>
      </c>
      <c r="C227" s="1" t="s">
        <v>1319</v>
      </c>
      <c r="D227" s="1" t="s">
        <v>1671</v>
      </c>
      <c r="E227" s="1" t="s">
        <v>23</v>
      </c>
      <c r="F227" s="8">
        <v>2.96E8</v>
      </c>
      <c r="G227" s="1">
        <v>65.0</v>
      </c>
      <c r="H227" s="1"/>
      <c r="I227" s="1" t="s">
        <v>39</v>
      </c>
      <c r="J227" s="9" t="str">
        <f t="shared" si="2"/>
        <v>18</v>
      </c>
      <c r="K227" s="7">
        <v>35289.0</v>
      </c>
      <c r="L227" s="1" t="s">
        <v>497</v>
      </c>
      <c r="M227" s="1">
        <v>147.0</v>
      </c>
      <c r="N227" s="1" t="s">
        <v>1672</v>
      </c>
      <c r="O227" s="1" t="s">
        <v>1673</v>
      </c>
      <c r="P227" s="1" t="s">
        <v>1674</v>
      </c>
      <c r="Q227" s="1" t="s">
        <v>1675</v>
      </c>
      <c r="R227" s="1" t="s">
        <v>1677</v>
      </c>
      <c r="S227" s="1" t="s">
        <v>1678</v>
      </c>
      <c r="T227" s="1">
        <v>4.083321128E9</v>
      </c>
    </row>
    <row r="228">
      <c r="A228" s="2">
        <v>41776.0</v>
      </c>
      <c r="B228" s="3" t="s">
        <v>1161</v>
      </c>
      <c r="C228" s="3" t="s">
        <v>70</v>
      </c>
      <c r="D228" s="3" t="s">
        <v>1162</v>
      </c>
      <c r="E228" s="3" t="s">
        <v>23</v>
      </c>
      <c r="F228" s="4">
        <v>2.96E8</v>
      </c>
      <c r="G228" s="3">
        <v>65.0</v>
      </c>
      <c r="H228" s="3"/>
      <c r="I228" s="3" t="s">
        <v>39</v>
      </c>
      <c r="J228" s="5" t="str">
        <f t="shared" si="2"/>
        <v>8</v>
      </c>
      <c r="K228" s="2">
        <v>38998.0</v>
      </c>
      <c r="L228" s="3" t="s">
        <v>497</v>
      </c>
      <c r="M228" s="3">
        <v>55.0</v>
      </c>
      <c r="N228" s="3" t="s">
        <v>78</v>
      </c>
      <c r="O228" s="3" t="s">
        <v>98</v>
      </c>
      <c r="P228" s="3" t="s">
        <v>99</v>
      </c>
      <c r="Q228" s="3" t="s">
        <v>100</v>
      </c>
      <c r="R228" s="3" t="s">
        <v>101</v>
      </c>
      <c r="S228" s="3" t="s">
        <v>1679</v>
      </c>
      <c r="T228" s="3" t="s">
        <v>1680</v>
      </c>
      <c r="U228" s="6"/>
      <c r="V228" s="6"/>
      <c r="W228" s="6"/>
      <c r="X228" s="6"/>
      <c r="Y228" s="6"/>
      <c r="Z228" s="6"/>
      <c r="AA228" s="6"/>
      <c r="AB228" s="6"/>
      <c r="AC228" s="6"/>
      <c r="AD228" s="6"/>
      <c r="AE228" s="6"/>
      <c r="AF228" s="6"/>
      <c r="AG228" s="6"/>
      <c r="AH228" s="6"/>
    </row>
    <row r="229">
      <c r="A229" s="7">
        <v>41776.0</v>
      </c>
      <c r="B229" s="1" t="s">
        <v>1681</v>
      </c>
      <c r="C229" s="1" t="s">
        <v>907</v>
      </c>
      <c r="D229" s="1" t="s">
        <v>1682</v>
      </c>
      <c r="E229" s="1" t="s">
        <v>23</v>
      </c>
      <c r="F229" s="8">
        <v>2.96E8</v>
      </c>
      <c r="G229" s="1">
        <v>65.0</v>
      </c>
      <c r="H229" s="1"/>
      <c r="I229" s="1" t="s">
        <v>39</v>
      </c>
      <c r="J229" s="9" t="str">
        <f t="shared" si="2"/>
        <v>26</v>
      </c>
      <c r="K229" s="7">
        <v>32363.0</v>
      </c>
      <c r="L229" s="1" t="s">
        <v>488</v>
      </c>
      <c r="M229" s="1">
        <v>138.0</v>
      </c>
      <c r="N229" s="1" t="s">
        <v>141</v>
      </c>
      <c r="O229" s="1" t="s">
        <v>389</v>
      </c>
      <c r="P229" s="1" t="s">
        <v>390</v>
      </c>
      <c r="Q229" s="1" t="s">
        <v>1684</v>
      </c>
      <c r="R229" s="1" t="s">
        <v>392</v>
      </c>
      <c r="S229" s="1" t="s">
        <v>1685</v>
      </c>
      <c r="T229" s="1" t="s">
        <v>1686</v>
      </c>
    </row>
    <row r="230">
      <c r="A230" s="7">
        <v>41776.0</v>
      </c>
      <c r="B230" s="1" t="s">
        <v>1687</v>
      </c>
      <c r="C230" s="1" t="s">
        <v>1688</v>
      </c>
      <c r="D230" s="1" t="s">
        <v>1689</v>
      </c>
      <c r="E230" s="1" t="s">
        <v>23</v>
      </c>
      <c r="F230" s="8">
        <v>2.96E8</v>
      </c>
      <c r="G230" s="1">
        <v>65.0</v>
      </c>
      <c r="H230" s="1"/>
      <c r="I230" s="1" t="s">
        <v>39</v>
      </c>
      <c r="J230" s="9" t="str">
        <f t="shared" si="2"/>
        <v>7</v>
      </c>
      <c r="K230" s="7">
        <v>39196.0</v>
      </c>
      <c r="L230" s="1" t="s">
        <v>497</v>
      </c>
      <c r="M230" s="1">
        <v>63.0</v>
      </c>
      <c r="N230" s="1" t="s">
        <v>26</v>
      </c>
      <c r="O230" s="1" t="s">
        <v>1397</v>
      </c>
      <c r="P230" s="1" t="s">
        <v>1690</v>
      </c>
      <c r="Q230" s="1" t="s">
        <v>1691</v>
      </c>
      <c r="R230" s="1" t="s">
        <v>1168</v>
      </c>
      <c r="S230" s="1" t="s">
        <v>1692</v>
      </c>
      <c r="T230" s="1">
        <v>5.103787028E9</v>
      </c>
    </row>
    <row r="231">
      <c r="A231" s="7">
        <v>41776.0</v>
      </c>
      <c r="B231" s="1" t="s">
        <v>1687</v>
      </c>
      <c r="C231" s="1" t="s">
        <v>1693</v>
      </c>
      <c r="D231" s="1" t="s">
        <v>1689</v>
      </c>
      <c r="E231" s="1" t="s">
        <v>23</v>
      </c>
      <c r="F231" s="8">
        <v>2.96E8</v>
      </c>
      <c r="G231" s="1">
        <v>65.0</v>
      </c>
      <c r="H231" s="1"/>
      <c r="I231" s="1" t="s">
        <v>39</v>
      </c>
      <c r="J231" s="9" t="str">
        <f t="shared" si="2"/>
        <v>6</v>
      </c>
      <c r="K231" s="7">
        <v>39615.0</v>
      </c>
      <c r="L231" s="1" t="s">
        <v>497</v>
      </c>
      <c r="M231" s="1">
        <v>52.0</v>
      </c>
      <c r="N231" s="1" t="s">
        <v>26</v>
      </c>
      <c r="O231" s="1" t="s">
        <v>1397</v>
      </c>
      <c r="P231" s="1" t="s">
        <v>1690</v>
      </c>
      <c r="Q231" s="1" t="s">
        <v>1691</v>
      </c>
      <c r="R231" s="1" t="s">
        <v>1168</v>
      </c>
      <c r="S231" s="1" t="s">
        <v>1692</v>
      </c>
      <c r="T231" s="1">
        <v>5.103787028E9</v>
      </c>
    </row>
    <row r="232">
      <c r="A232" s="7">
        <v>41777.0</v>
      </c>
      <c r="B232" s="1" t="s">
        <v>906</v>
      </c>
      <c r="C232" s="1" t="s">
        <v>1696</v>
      </c>
      <c r="D232" s="1" t="s">
        <v>1697</v>
      </c>
      <c r="E232" s="1" t="s">
        <v>23</v>
      </c>
      <c r="F232" s="8">
        <v>2.96E8</v>
      </c>
      <c r="G232" s="1">
        <v>65.0</v>
      </c>
      <c r="H232" s="1"/>
      <c r="I232" s="1" t="s">
        <v>39</v>
      </c>
      <c r="J232" s="9" t="str">
        <f t="shared" si="2"/>
        <v>11</v>
      </c>
      <c r="K232" s="7">
        <v>37902.0</v>
      </c>
      <c r="L232" s="1" t="s">
        <v>25</v>
      </c>
      <c r="M232" s="1">
        <v>70.0</v>
      </c>
      <c r="N232" s="1" t="s">
        <v>556</v>
      </c>
      <c r="O232" s="1" t="s">
        <v>956</v>
      </c>
      <c r="P232" s="1" t="s">
        <v>1698</v>
      </c>
      <c r="Q232" s="1" t="s">
        <v>1699</v>
      </c>
      <c r="R232" s="1" t="s">
        <v>1700</v>
      </c>
      <c r="S232" s="1" t="s">
        <v>1701</v>
      </c>
      <c r="T232" s="1">
        <v>4.087818547E9</v>
      </c>
    </row>
    <row r="233">
      <c r="A233" s="7">
        <v>41777.0</v>
      </c>
      <c r="B233" s="1" t="s">
        <v>217</v>
      </c>
      <c r="C233" s="1" t="s">
        <v>1702</v>
      </c>
      <c r="D233" s="1" t="s">
        <v>1703</v>
      </c>
      <c r="E233" s="1" t="s">
        <v>23</v>
      </c>
      <c r="F233" s="8">
        <v>2.96E8</v>
      </c>
      <c r="G233" s="1">
        <v>65.0</v>
      </c>
      <c r="H233" s="1"/>
      <c r="I233" s="1" t="s">
        <v>24</v>
      </c>
      <c r="J233" s="9" t="str">
        <f t="shared" si="2"/>
        <v>10</v>
      </c>
      <c r="K233" s="7">
        <v>38257.0</v>
      </c>
      <c r="L233" s="1" t="s">
        <v>25</v>
      </c>
      <c r="M233" s="1">
        <v>65.0</v>
      </c>
      <c r="N233" s="1" t="s">
        <v>115</v>
      </c>
      <c r="O233" s="1" t="s">
        <v>1710</v>
      </c>
      <c r="P233" s="1" t="s">
        <v>1101</v>
      </c>
      <c r="Q233" s="1" t="s">
        <v>1711</v>
      </c>
      <c r="R233" s="1" t="s">
        <v>1712</v>
      </c>
      <c r="S233" s="1" t="s">
        <v>1713</v>
      </c>
      <c r="T233" s="1">
        <v>5.592521311E9</v>
      </c>
    </row>
    <row r="234">
      <c r="A234" s="7">
        <v>41777.0</v>
      </c>
      <c r="B234" s="1" t="s">
        <v>217</v>
      </c>
      <c r="C234" s="1" t="s">
        <v>1716</v>
      </c>
      <c r="D234" s="1" t="s">
        <v>1703</v>
      </c>
      <c r="E234" s="1" t="s">
        <v>23</v>
      </c>
      <c r="F234" s="8">
        <v>2.96E8</v>
      </c>
      <c r="G234" s="1">
        <v>65.0</v>
      </c>
      <c r="H234" s="1"/>
      <c r="I234" s="1" t="s">
        <v>24</v>
      </c>
      <c r="J234" s="9" t="str">
        <f t="shared" si="2"/>
        <v>8</v>
      </c>
      <c r="K234" s="7">
        <v>39017.0</v>
      </c>
      <c r="L234" s="1" t="s">
        <v>25</v>
      </c>
      <c r="M234" s="1">
        <v>45.0</v>
      </c>
      <c r="N234" s="1" t="s">
        <v>49</v>
      </c>
      <c r="O234" s="1" t="s">
        <v>1720</v>
      </c>
      <c r="P234" s="1" t="s">
        <v>1101</v>
      </c>
      <c r="Q234" s="1" t="s">
        <v>1711</v>
      </c>
      <c r="R234" s="1" t="s">
        <v>1712</v>
      </c>
      <c r="S234" s="1" t="s">
        <v>1720</v>
      </c>
      <c r="T234" s="1">
        <v>5.592521311E9</v>
      </c>
    </row>
    <row r="235">
      <c r="A235" s="7">
        <v>41777.0</v>
      </c>
      <c r="B235" s="1" t="s">
        <v>1725</v>
      </c>
      <c r="C235" s="1" t="s">
        <v>1727</v>
      </c>
      <c r="D235" s="1" t="s">
        <v>1728</v>
      </c>
      <c r="E235" s="1" t="s">
        <v>23</v>
      </c>
      <c r="F235" s="8">
        <v>2.96E8</v>
      </c>
      <c r="G235" s="1">
        <v>65.0</v>
      </c>
      <c r="H235" s="1"/>
      <c r="I235" s="1" t="s">
        <v>39</v>
      </c>
      <c r="J235" s="9" t="str">
        <f t="shared" si="2"/>
        <v>13</v>
      </c>
      <c r="K235" s="7">
        <v>37111.0</v>
      </c>
      <c r="L235" s="1" t="s">
        <v>497</v>
      </c>
      <c r="M235" s="1" t="s">
        <v>1734</v>
      </c>
      <c r="N235" s="1" t="s">
        <v>343</v>
      </c>
      <c r="O235" s="1" t="s">
        <v>440</v>
      </c>
      <c r="P235" s="1" t="s">
        <v>1735</v>
      </c>
      <c r="Q235" s="1" t="s">
        <v>1736</v>
      </c>
      <c r="R235" s="1" t="s">
        <v>1738</v>
      </c>
      <c r="S235" s="1" t="s">
        <v>1740</v>
      </c>
      <c r="T235" s="1">
        <v>5.593213127E9</v>
      </c>
    </row>
    <row r="236">
      <c r="A236" s="7">
        <v>41777.0</v>
      </c>
      <c r="B236" s="1" t="s">
        <v>1742</v>
      </c>
      <c r="C236" s="1" t="s">
        <v>1743</v>
      </c>
      <c r="D236" s="1" t="s">
        <v>1744</v>
      </c>
      <c r="E236" s="1" t="s">
        <v>23</v>
      </c>
      <c r="F236" s="8">
        <v>2.96E8</v>
      </c>
      <c r="G236" s="1">
        <v>65.0</v>
      </c>
      <c r="H236" s="1"/>
      <c r="I236" s="1" t="s">
        <v>39</v>
      </c>
      <c r="J236" s="9" t="str">
        <f t="shared" si="2"/>
        <v>8</v>
      </c>
      <c r="K236" s="7">
        <v>38961.0</v>
      </c>
      <c r="L236" s="1" t="s">
        <v>497</v>
      </c>
      <c r="M236" s="1">
        <v>80.0</v>
      </c>
      <c r="N236" s="1" t="s">
        <v>26</v>
      </c>
      <c r="O236" s="1" t="s">
        <v>1063</v>
      </c>
      <c r="P236" s="1" t="s">
        <v>1751</v>
      </c>
      <c r="Q236" s="1" t="s">
        <v>1399</v>
      </c>
      <c r="R236" s="1" t="s">
        <v>608</v>
      </c>
      <c r="S236" s="1" t="s">
        <v>1754</v>
      </c>
      <c r="T236" s="1">
        <v>5.102588565E9</v>
      </c>
    </row>
    <row r="237">
      <c r="A237" s="7">
        <v>41777.0</v>
      </c>
      <c r="B237" s="1" t="s">
        <v>1755</v>
      </c>
      <c r="C237" s="1" t="s">
        <v>1756</v>
      </c>
      <c r="D237" s="1" t="s">
        <v>1757</v>
      </c>
      <c r="E237" s="1" t="s">
        <v>23</v>
      </c>
      <c r="F237" s="8">
        <v>2.97E8</v>
      </c>
      <c r="G237" s="1">
        <v>65.0</v>
      </c>
      <c r="H237" s="1"/>
      <c r="I237" s="1" t="s">
        <v>39</v>
      </c>
      <c r="J237" s="9" t="str">
        <f t="shared" si="2"/>
        <v>11</v>
      </c>
      <c r="K237" s="7">
        <v>37941.0</v>
      </c>
      <c r="L237" s="1" t="s">
        <v>497</v>
      </c>
      <c r="M237" s="1">
        <v>74.0</v>
      </c>
      <c r="N237" s="1" t="s">
        <v>49</v>
      </c>
      <c r="O237" s="1" t="s">
        <v>1764</v>
      </c>
      <c r="P237" s="1" t="s">
        <v>1765</v>
      </c>
      <c r="Q237" s="1" t="s">
        <v>1766</v>
      </c>
      <c r="R237" s="1" t="s">
        <v>1767</v>
      </c>
      <c r="S237" s="1" t="s">
        <v>1768</v>
      </c>
      <c r="T237" s="1" t="s">
        <v>1769</v>
      </c>
    </row>
    <row r="238">
      <c r="A238" s="7">
        <v>41777.0</v>
      </c>
      <c r="B238" s="1" t="s">
        <v>1770</v>
      </c>
      <c r="C238" s="1" t="s">
        <v>1771</v>
      </c>
      <c r="D238" s="1" t="s">
        <v>1772</v>
      </c>
      <c r="E238" s="1" t="s">
        <v>23</v>
      </c>
      <c r="F238" s="8">
        <v>2.97E8</v>
      </c>
      <c r="G238" s="1">
        <v>65.0</v>
      </c>
      <c r="H238" s="1"/>
      <c r="I238" s="1" t="s">
        <v>39</v>
      </c>
      <c r="J238" s="9" t="str">
        <f t="shared" si="2"/>
        <v>13</v>
      </c>
      <c r="K238" s="7">
        <v>37043.0</v>
      </c>
      <c r="L238" s="1" t="s">
        <v>497</v>
      </c>
      <c r="M238" s="1">
        <v>134.0</v>
      </c>
      <c r="N238" s="1" t="s">
        <v>115</v>
      </c>
      <c r="O238" s="1" t="s">
        <v>1775</v>
      </c>
      <c r="P238" s="1" t="s">
        <v>1776</v>
      </c>
      <c r="Q238" s="1" t="s">
        <v>540</v>
      </c>
      <c r="R238" s="1" t="s">
        <v>1767</v>
      </c>
      <c r="S238" s="1" t="s">
        <v>1777</v>
      </c>
      <c r="T238" s="1">
        <v>9.25963392E9</v>
      </c>
    </row>
    <row r="239">
      <c r="A239" s="7">
        <v>41777.0</v>
      </c>
      <c r="B239" s="1" t="s">
        <v>1778</v>
      </c>
      <c r="C239" s="1" t="s">
        <v>1186</v>
      </c>
      <c r="D239" s="1" t="s">
        <v>1779</v>
      </c>
      <c r="E239" s="1" t="s">
        <v>23</v>
      </c>
      <c r="F239" s="8">
        <v>2.97E8</v>
      </c>
      <c r="G239" s="1">
        <v>65.0</v>
      </c>
      <c r="H239" s="1"/>
      <c r="I239" s="1" t="s">
        <v>24</v>
      </c>
      <c r="J239" s="9" t="str">
        <f t="shared" si="2"/>
        <v>9</v>
      </c>
      <c r="K239" s="7">
        <v>38692.0</v>
      </c>
      <c r="L239" s="1" t="s">
        <v>497</v>
      </c>
      <c r="M239" s="1">
        <v>52.0</v>
      </c>
      <c r="N239" s="1" t="s">
        <v>49</v>
      </c>
      <c r="O239" s="1" t="s">
        <v>1764</v>
      </c>
      <c r="P239" s="1" t="s">
        <v>1765</v>
      </c>
      <c r="Q239" s="1" t="s">
        <v>1783</v>
      </c>
      <c r="R239" s="1" t="s">
        <v>1767</v>
      </c>
      <c r="S239" s="1" t="s">
        <v>1784</v>
      </c>
      <c r="T239" s="1" t="s">
        <v>1785</v>
      </c>
    </row>
    <row r="240">
      <c r="A240" s="7">
        <v>41767.0</v>
      </c>
      <c r="B240" s="1" t="s">
        <v>1786</v>
      </c>
      <c r="C240" s="1" t="s">
        <v>1787</v>
      </c>
      <c r="D240" s="1" t="s">
        <v>1788</v>
      </c>
      <c r="E240" s="1" t="s">
        <v>23</v>
      </c>
      <c r="F240" s="8">
        <v>2.93E8</v>
      </c>
      <c r="G240" s="1">
        <v>65.0</v>
      </c>
      <c r="H240" s="1"/>
      <c r="I240" s="1" t="s">
        <v>39</v>
      </c>
      <c r="J240" s="9" t="str">
        <f t="shared" si="2"/>
        <v>13</v>
      </c>
      <c r="K240" s="7">
        <v>37014.0</v>
      </c>
      <c r="L240" s="1" t="s">
        <v>497</v>
      </c>
      <c r="M240" s="1">
        <v>90.0</v>
      </c>
      <c r="N240" s="1" t="s">
        <v>298</v>
      </c>
      <c r="O240" s="1" t="s">
        <v>909</v>
      </c>
      <c r="P240" s="1" t="s">
        <v>1793</v>
      </c>
      <c r="Q240" s="1" t="s">
        <v>1795</v>
      </c>
      <c r="R240" s="1" t="s">
        <v>681</v>
      </c>
      <c r="S240" s="1" t="s">
        <v>1797</v>
      </c>
      <c r="T240" s="1" t="s">
        <v>1798</v>
      </c>
    </row>
    <row r="241">
      <c r="A241" s="7">
        <v>41714.0</v>
      </c>
      <c r="B241" s="1" t="s">
        <v>1799</v>
      </c>
      <c r="C241" s="1" t="s">
        <v>1805</v>
      </c>
      <c r="D241" s="1" t="s">
        <v>1807</v>
      </c>
      <c r="E241" s="1" t="s">
        <v>23</v>
      </c>
      <c r="F241" s="8">
        <v>2.69E8</v>
      </c>
      <c r="G241" s="1">
        <v>65.0</v>
      </c>
      <c r="H241" s="1"/>
      <c r="I241" s="1" t="s">
        <v>39</v>
      </c>
      <c r="J241" s="9" t="str">
        <f t="shared" si="2"/>
        <v>17</v>
      </c>
      <c r="K241" s="7">
        <v>35583.0</v>
      </c>
      <c r="L241" s="1" t="s">
        <v>497</v>
      </c>
      <c r="M241" s="1">
        <v>105.0</v>
      </c>
      <c r="N241" s="1" t="s">
        <v>298</v>
      </c>
      <c r="O241" s="1" t="s">
        <v>1808</v>
      </c>
      <c r="P241" s="1" t="s">
        <v>1226</v>
      </c>
      <c r="Q241" s="1" t="s">
        <v>719</v>
      </c>
      <c r="R241" s="1" t="s">
        <v>1809</v>
      </c>
      <c r="S241" s="1" t="s">
        <v>1811</v>
      </c>
      <c r="T241" s="1">
        <v>6.507146802E9</v>
      </c>
    </row>
    <row r="242">
      <c r="A242" s="7">
        <v>41759.0</v>
      </c>
      <c r="B242" s="1" t="s">
        <v>1812</v>
      </c>
      <c r="C242" s="1" t="s">
        <v>1813</v>
      </c>
      <c r="D242" s="1" t="s">
        <v>1814</v>
      </c>
      <c r="E242" s="1" t="s">
        <v>23</v>
      </c>
      <c r="F242" s="8">
        <v>2.89E8</v>
      </c>
      <c r="G242" s="1">
        <v>65.0</v>
      </c>
      <c r="H242" s="1"/>
      <c r="I242" s="1" t="s">
        <v>39</v>
      </c>
      <c r="J242" s="9" t="str">
        <f t="shared" si="2"/>
        <v>11</v>
      </c>
      <c r="K242" s="7">
        <v>37851.0</v>
      </c>
      <c r="L242" s="1" t="s">
        <v>497</v>
      </c>
      <c r="M242" s="1">
        <v>77.0</v>
      </c>
      <c r="N242" s="1" t="s">
        <v>115</v>
      </c>
      <c r="O242" s="1" t="s">
        <v>1815</v>
      </c>
      <c r="P242" s="1" t="s">
        <v>415</v>
      </c>
      <c r="Q242" s="1" t="s">
        <v>1816</v>
      </c>
      <c r="R242" s="1" t="s">
        <v>1817</v>
      </c>
      <c r="S242" s="1" t="s">
        <v>1818</v>
      </c>
      <c r="T242" s="1" t="s">
        <v>1819</v>
      </c>
    </row>
    <row r="243">
      <c r="A243" s="7">
        <v>41767.0</v>
      </c>
      <c r="B243" s="1" t="s">
        <v>1820</v>
      </c>
      <c r="C243" s="1" t="s">
        <v>1821</v>
      </c>
      <c r="D243" s="1" t="s">
        <v>1822</v>
      </c>
      <c r="E243" s="1" t="s">
        <v>23</v>
      </c>
      <c r="F243" s="8">
        <v>2.93E8</v>
      </c>
      <c r="G243" s="1">
        <v>65.0</v>
      </c>
      <c r="H243" s="1"/>
      <c r="I243" s="1" t="s">
        <v>24</v>
      </c>
      <c r="J243" s="9" t="str">
        <f t="shared" si="2"/>
        <v>10</v>
      </c>
      <c r="K243" s="7">
        <v>38094.0</v>
      </c>
      <c r="L243" s="1" t="s">
        <v>497</v>
      </c>
      <c r="M243" s="1">
        <v>82.0</v>
      </c>
      <c r="N243" s="1" t="s">
        <v>169</v>
      </c>
      <c r="O243" s="1" t="s">
        <v>256</v>
      </c>
      <c r="P243" s="1" t="s">
        <v>28</v>
      </c>
      <c r="Q243" s="1" t="s">
        <v>1825</v>
      </c>
      <c r="R243" s="1" t="s">
        <v>30</v>
      </c>
      <c r="S243" s="1" t="s">
        <v>1826</v>
      </c>
      <c r="T243" s="1">
        <v>5.592875301E9</v>
      </c>
    </row>
    <row r="244">
      <c r="A244" s="7">
        <v>41771.0</v>
      </c>
      <c r="B244" s="1" t="s">
        <v>1827</v>
      </c>
      <c r="C244" s="1" t="s">
        <v>1828</v>
      </c>
      <c r="D244" s="1" t="s">
        <v>1829</v>
      </c>
      <c r="E244" s="1" t="s">
        <v>23</v>
      </c>
      <c r="F244" s="8">
        <v>2.94E8</v>
      </c>
      <c r="G244" s="1">
        <v>65.0</v>
      </c>
      <c r="H244" s="1"/>
      <c r="I244" s="1" t="s">
        <v>39</v>
      </c>
      <c r="J244" s="9" t="str">
        <f t="shared" si="2"/>
        <v>12</v>
      </c>
      <c r="K244" s="7">
        <v>37343.0</v>
      </c>
      <c r="L244" s="1" t="s">
        <v>497</v>
      </c>
      <c r="M244" s="1">
        <v>92.0</v>
      </c>
      <c r="N244" s="1" t="s">
        <v>115</v>
      </c>
      <c r="O244" s="1" t="s">
        <v>548</v>
      </c>
      <c r="P244" s="1" t="s">
        <v>1835</v>
      </c>
      <c r="Q244" s="1" t="s">
        <v>1836</v>
      </c>
      <c r="R244" s="1" t="s">
        <v>1837</v>
      </c>
      <c r="S244" s="1" t="s">
        <v>1838</v>
      </c>
      <c r="T244" s="1" t="s">
        <v>1839</v>
      </c>
    </row>
    <row r="245">
      <c r="A245" s="7">
        <v>41764.0</v>
      </c>
      <c r="B245" s="1" t="s">
        <v>1840</v>
      </c>
      <c r="C245" s="1" t="s">
        <v>1841</v>
      </c>
      <c r="D245" s="1" t="s">
        <v>1842</v>
      </c>
      <c r="E245" s="1" t="s">
        <v>23</v>
      </c>
      <c r="F245" s="8">
        <v>2.91E8</v>
      </c>
      <c r="G245" s="1">
        <v>65.0</v>
      </c>
      <c r="H245" s="1"/>
      <c r="I245" s="1" t="s">
        <v>24</v>
      </c>
      <c r="J245" s="9" t="str">
        <f t="shared" si="2"/>
        <v>13</v>
      </c>
      <c r="K245" s="7">
        <v>36901.0</v>
      </c>
      <c r="L245" s="1" t="s">
        <v>497</v>
      </c>
      <c r="M245" s="1">
        <v>115.0</v>
      </c>
      <c r="N245" s="1" t="s">
        <v>864</v>
      </c>
      <c r="O245" s="1" t="s">
        <v>1850</v>
      </c>
      <c r="P245" s="1" t="s">
        <v>1851</v>
      </c>
      <c r="Q245" s="1" t="s">
        <v>1852</v>
      </c>
      <c r="R245" s="1" t="s">
        <v>1853</v>
      </c>
      <c r="S245" s="1" t="s">
        <v>1854</v>
      </c>
      <c r="T245" s="1">
        <v>5.10377067E9</v>
      </c>
    </row>
    <row r="246">
      <c r="A246" s="7">
        <v>41770.0</v>
      </c>
      <c r="B246" s="1" t="s">
        <v>1855</v>
      </c>
      <c r="C246" s="1" t="s">
        <v>1856</v>
      </c>
      <c r="D246" s="1" t="s">
        <v>1857</v>
      </c>
      <c r="E246" s="1" t="s">
        <v>23</v>
      </c>
      <c r="F246" s="8">
        <v>2.93E8</v>
      </c>
      <c r="G246" s="1">
        <v>65.0</v>
      </c>
      <c r="H246" s="1"/>
      <c r="I246" s="1" t="s">
        <v>39</v>
      </c>
      <c r="J246" s="9" t="str">
        <f t="shared" si="2"/>
        <v>18</v>
      </c>
      <c r="K246" s="7">
        <v>35408.0</v>
      </c>
      <c r="L246" s="1" t="s">
        <v>497</v>
      </c>
      <c r="M246" s="1">
        <v>148.0</v>
      </c>
      <c r="N246" s="1" t="s">
        <v>1858</v>
      </c>
      <c r="O246" s="1" t="s">
        <v>1859</v>
      </c>
      <c r="P246" s="1" t="s">
        <v>1860</v>
      </c>
      <c r="Q246" s="1" t="s">
        <v>1861</v>
      </c>
      <c r="R246" s="1" t="s">
        <v>1862</v>
      </c>
      <c r="S246" s="1" t="s">
        <v>1863</v>
      </c>
      <c r="T246" s="1">
        <v>9.256400175E9</v>
      </c>
    </row>
    <row r="247">
      <c r="A247" s="7">
        <v>41765.0</v>
      </c>
      <c r="B247" s="1" t="s">
        <v>1864</v>
      </c>
      <c r="C247" s="1" t="s">
        <v>1865</v>
      </c>
      <c r="D247" s="1" t="s">
        <v>1866</v>
      </c>
      <c r="E247" s="1" t="s">
        <v>23</v>
      </c>
      <c r="F247" s="8">
        <v>2.91E8</v>
      </c>
      <c r="G247" s="1">
        <v>65.0</v>
      </c>
      <c r="H247" s="1"/>
      <c r="I247" s="1" t="s">
        <v>39</v>
      </c>
      <c r="J247" s="9" t="str">
        <f t="shared" si="2"/>
        <v>13</v>
      </c>
      <c r="K247" s="7">
        <v>37090.0</v>
      </c>
      <c r="L247" s="1" t="s">
        <v>497</v>
      </c>
      <c r="M247" s="1">
        <v>89.0</v>
      </c>
      <c r="N247" s="1" t="s">
        <v>141</v>
      </c>
      <c r="O247" s="1" t="s">
        <v>414</v>
      </c>
      <c r="P247" s="1" t="s">
        <v>415</v>
      </c>
      <c r="Q247" s="1" t="s">
        <v>416</v>
      </c>
      <c r="R247" s="1" t="s">
        <v>1817</v>
      </c>
      <c r="S247" s="1" t="s">
        <v>414</v>
      </c>
      <c r="T247" s="1" t="s">
        <v>1867</v>
      </c>
    </row>
    <row r="248">
      <c r="A248" s="7">
        <v>41766.0</v>
      </c>
      <c r="B248" s="1" t="s">
        <v>1868</v>
      </c>
      <c r="C248" s="1" t="s">
        <v>1869</v>
      </c>
      <c r="D248" s="1" t="s">
        <v>1870</v>
      </c>
      <c r="E248" s="1" t="s">
        <v>23</v>
      </c>
      <c r="F248" s="8">
        <v>2.92E8</v>
      </c>
      <c r="G248" s="1">
        <v>65.0</v>
      </c>
      <c r="H248" s="1"/>
      <c r="I248" s="1" t="s">
        <v>24</v>
      </c>
      <c r="J248" s="9" t="str">
        <f t="shared" si="2"/>
        <v>12</v>
      </c>
      <c r="K248" s="7">
        <v>37368.0</v>
      </c>
      <c r="L248" s="1" t="s">
        <v>497</v>
      </c>
      <c r="M248" s="1">
        <v>90.0</v>
      </c>
      <c r="N248" s="1" t="s">
        <v>343</v>
      </c>
      <c r="O248" s="1" t="s">
        <v>1873</v>
      </c>
      <c r="P248" s="1" t="s">
        <v>1874</v>
      </c>
      <c r="Q248" s="1" t="s">
        <v>1875</v>
      </c>
      <c r="R248" s="1" t="s">
        <v>1876</v>
      </c>
      <c r="S248" s="1" t="s">
        <v>1878</v>
      </c>
      <c r="T248" s="1" t="s">
        <v>1879</v>
      </c>
    </row>
    <row r="249">
      <c r="A249" s="7">
        <v>41763.0</v>
      </c>
      <c r="B249" s="1" t="s">
        <v>1880</v>
      </c>
      <c r="C249" s="1" t="s">
        <v>121</v>
      </c>
      <c r="D249" s="1" t="s">
        <v>1881</v>
      </c>
      <c r="E249" s="1" t="s">
        <v>23</v>
      </c>
      <c r="F249" s="8">
        <v>2.9E8</v>
      </c>
      <c r="G249" s="1">
        <v>65.0</v>
      </c>
      <c r="H249" s="1"/>
      <c r="I249" s="1" t="s">
        <v>24</v>
      </c>
      <c r="J249" s="9" t="str">
        <f t="shared" si="2"/>
        <v>16</v>
      </c>
      <c r="K249" s="7">
        <v>35862.0</v>
      </c>
      <c r="L249" s="1" t="s">
        <v>497</v>
      </c>
      <c r="M249" s="1">
        <v>148.7</v>
      </c>
      <c r="N249" s="1" t="s">
        <v>141</v>
      </c>
      <c r="O249" s="1" t="s">
        <v>1063</v>
      </c>
      <c r="P249" s="1" t="s">
        <v>606</v>
      </c>
      <c r="Q249" s="1" t="s">
        <v>1399</v>
      </c>
      <c r="R249" s="1" t="s">
        <v>1882</v>
      </c>
      <c r="S249" s="1" t="s">
        <v>1883</v>
      </c>
      <c r="T249" s="1" t="s">
        <v>1884</v>
      </c>
    </row>
    <row r="250">
      <c r="A250" s="2">
        <v>41753.0</v>
      </c>
      <c r="B250" s="3" t="s">
        <v>1885</v>
      </c>
      <c r="C250" s="3" t="s">
        <v>862</v>
      </c>
      <c r="D250" s="3" t="s">
        <v>1886</v>
      </c>
      <c r="E250" s="3" t="s">
        <v>23</v>
      </c>
      <c r="F250" s="4">
        <v>2.86E8</v>
      </c>
      <c r="G250" s="3">
        <v>65.0</v>
      </c>
      <c r="H250" s="3"/>
      <c r="I250" s="3" t="s">
        <v>39</v>
      </c>
      <c r="J250" s="5" t="str">
        <f t="shared" si="2"/>
        <v>9</v>
      </c>
      <c r="K250" s="2">
        <v>38640.0</v>
      </c>
      <c r="L250" s="3" t="s">
        <v>497</v>
      </c>
      <c r="M250" s="3">
        <v>73.0</v>
      </c>
      <c r="N250" s="3" t="s">
        <v>49</v>
      </c>
      <c r="O250" s="3" t="s">
        <v>202</v>
      </c>
      <c r="P250" s="3" t="s">
        <v>1890</v>
      </c>
      <c r="Q250" s="3" t="s">
        <v>282</v>
      </c>
      <c r="R250" s="3">
        <v>95037.0</v>
      </c>
      <c r="S250" s="3" t="s">
        <v>1891</v>
      </c>
      <c r="T250" s="3">
        <v>4.086070986E9</v>
      </c>
      <c r="U250" s="6"/>
      <c r="V250" s="6"/>
      <c r="W250" s="6"/>
      <c r="X250" s="6"/>
      <c r="Y250" s="6"/>
      <c r="Z250" s="6"/>
      <c r="AA250" s="6"/>
      <c r="AB250" s="6"/>
      <c r="AC250" s="6"/>
      <c r="AD250" s="6"/>
      <c r="AE250" s="6"/>
      <c r="AF250" s="6"/>
      <c r="AG250" s="6"/>
      <c r="AH250" s="6"/>
    </row>
    <row r="251">
      <c r="A251" s="7">
        <v>41769.0</v>
      </c>
      <c r="B251" s="1" t="s">
        <v>1892</v>
      </c>
      <c r="C251" s="1" t="s">
        <v>1893</v>
      </c>
      <c r="D251" s="1" t="s">
        <v>1894</v>
      </c>
      <c r="E251" s="1" t="s">
        <v>23</v>
      </c>
      <c r="F251" s="8">
        <v>2.93E8</v>
      </c>
      <c r="G251" s="1">
        <v>65.0</v>
      </c>
      <c r="H251" s="1"/>
      <c r="I251" s="1" t="s">
        <v>39</v>
      </c>
      <c r="J251" s="9" t="str">
        <f t="shared" si="2"/>
        <v>9</v>
      </c>
      <c r="K251" s="7">
        <v>38461.0</v>
      </c>
      <c r="L251" s="1" t="s">
        <v>497</v>
      </c>
      <c r="M251" s="1">
        <v>54.0</v>
      </c>
      <c r="N251" s="1" t="s">
        <v>115</v>
      </c>
      <c r="O251" s="1" t="s">
        <v>344</v>
      </c>
      <c r="P251" s="1" t="s">
        <v>1898</v>
      </c>
      <c r="Q251" s="1" t="s">
        <v>1899</v>
      </c>
      <c r="R251" s="1" t="s">
        <v>1900</v>
      </c>
      <c r="S251" s="1" t="s">
        <v>1901</v>
      </c>
      <c r="T251" s="1" t="s">
        <v>1902</v>
      </c>
    </row>
    <row r="252">
      <c r="A252" s="7">
        <v>41769.0</v>
      </c>
      <c r="B252" s="1" t="s">
        <v>1892</v>
      </c>
      <c r="C252" s="1" t="s">
        <v>1903</v>
      </c>
      <c r="D252" s="1" t="s">
        <v>1894</v>
      </c>
      <c r="E252" s="1" t="s">
        <v>23</v>
      </c>
      <c r="F252" s="8">
        <v>2.93E8</v>
      </c>
      <c r="G252" s="1">
        <v>65.0</v>
      </c>
      <c r="H252" s="1"/>
      <c r="I252" s="1" t="s">
        <v>39</v>
      </c>
      <c r="J252" s="9" t="str">
        <f t="shared" si="2"/>
        <v>11</v>
      </c>
      <c r="K252" s="7">
        <v>37768.0</v>
      </c>
      <c r="L252" s="1" t="s">
        <v>497</v>
      </c>
      <c r="M252" s="1">
        <v>87.0</v>
      </c>
      <c r="N252" s="1" t="s">
        <v>343</v>
      </c>
      <c r="O252" s="1" t="s">
        <v>344</v>
      </c>
      <c r="P252" s="1" t="s">
        <v>1898</v>
      </c>
      <c r="Q252" s="1" t="s">
        <v>1908</v>
      </c>
      <c r="R252" s="1" t="s">
        <v>1900</v>
      </c>
      <c r="S252" s="1" t="s">
        <v>1901</v>
      </c>
      <c r="T252" s="1" t="s">
        <v>1902</v>
      </c>
    </row>
    <row r="253">
      <c r="A253" s="7">
        <v>41777.0</v>
      </c>
      <c r="B253" s="1" t="s">
        <v>593</v>
      </c>
      <c r="C253" s="1" t="s">
        <v>1909</v>
      </c>
      <c r="D253" s="1" t="s">
        <v>1911</v>
      </c>
      <c r="E253" s="1" t="s">
        <v>23</v>
      </c>
      <c r="F253" s="8">
        <v>2.96E8</v>
      </c>
      <c r="G253" s="1">
        <v>65.0</v>
      </c>
      <c r="H253" s="1"/>
      <c r="I253" s="1" t="s">
        <v>39</v>
      </c>
      <c r="J253" s="9" t="str">
        <f t="shared" si="2"/>
        <v>9</v>
      </c>
      <c r="K253" s="7">
        <v>38647.0</v>
      </c>
      <c r="L253" s="1" t="s">
        <v>497</v>
      </c>
      <c r="M253" s="1" t="s">
        <v>1918</v>
      </c>
      <c r="N253" s="1" t="s">
        <v>78</v>
      </c>
      <c r="O253" s="1" t="s">
        <v>1063</v>
      </c>
      <c r="P253" s="1" t="s">
        <v>718</v>
      </c>
      <c r="Q253" s="1" t="s">
        <v>1399</v>
      </c>
      <c r="R253" s="1" t="s">
        <v>1919</v>
      </c>
      <c r="S253" s="1" t="s">
        <v>1920</v>
      </c>
      <c r="T253" s="1">
        <v>6.507437182E9</v>
      </c>
    </row>
    <row r="254">
      <c r="A254" s="7">
        <v>41764.0</v>
      </c>
      <c r="B254" s="1" t="s">
        <v>861</v>
      </c>
      <c r="C254" s="1" t="s">
        <v>1921</v>
      </c>
      <c r="D254" s="1" t="s">
        <v>1922</v>
      </c>
      <c r="E254" s="1" t="s">
        <v>23</v>
      </c>
      <c r="F254" s="8">
        <v>2.91E8</v>
      </c>
      <c r="G254" s="1">
        <v>65.0</v>
      </c>
      <c r="H254" s="1"/>
      <c r="I254" s="1" t="s">
        <v>39</v>
      </c>
      <c r="J254" s="9" t="str">
        <f t="shared" si="2"/>
        <v>16</v>
      </c>
      <c r="K254" s="7">
        <v>36021.0</v>
      </c>
      <c r="L254" s="1" t="s">
        <v>497</v>
      </c>
      <c r="M254" s="1">
        <v>160.0</v>
      </c>
      <c r="N254" s="1" t="s">
        <v>141</v>
      </c>
      <c r="O254" s="1" t="s">
        <v>1637</v>
      </c>
      <c r="P254" s="1" t="s">
        <v>1923</v>
      </c>
      <c r="Q254" s="1" t="s">
        <v>381</v>
      </c>
      <c r="R254" s="1" t="s">
        <v>1924</v>
      </c>
      <c r="S254" s="1" t="s">
        <v>1925</v>
      </c>
      <c r="T254" s="1">
        <v>4.088079736E9</v>
      </c>
    </row>
    <row r="255">
      <c r="A255" s="7">
        <v>41764.0</v>
      </c>
      <c r="B255" s="1" t="s">
        <v>861</v>
      </c>
      <c r="C255" s="1" t="s">
        <v>1927</v>
      </c>
      <c r="D255" s="1" t="s">
        <v>1922</v>
      </c>
      <c r="E255" s="1" t="s">
        <v>23</v>
      </c>
      <c r="F255" s="8">
        <v>2.91E8</v>
      </c>
      <c r="G255" s="1">
        <v>65.0</v>
      </c>
      <c r="H255" s="1"/>
      <c r="I255" s="1" t="s">
        <v>39</v>
      </c>
      <c r="J255" s="9" t="str">
        <f t="shared" si="2"/>
        <v>11</v>
      </c>
      <c r="K255" s="7">
        <v>37758.0</v>
      </c>
      <c r="L255" s="1" t="s">
        <v>497</v>
      </c>
      <c r="M255" s="1">
        <v>110.0</v>
      </c>
      <c r="N255" s="1" t="s">
        <v>141</v>
      </c>
      <c r="O255" s="1" t="s">
        <v>1637</v>
      </c>
      <c r="P255" s="1" t="s">
        <v>1923</v>
      </c>
      <c r="Q255" s="1" t="s">
        <v>381</v>
      </c>
      <c r="R255" s="1" t="s">
        <v>1924</v>
      </c>
      <c r="S255" s="1" t="s">
        <v>1925</v>
      </c>
      <c r="T255" s="1">
        <v>4.088079736E9</v>
      </c>
    </row>
    <row r="256">
      <c r="A256" s="7">
        <v>41737.0</v>
      </c>
      <c r="B256" s="1" t="s">
        <v>1636</v>
      </c>
      <c r="C256" s="1" t="s">
        <v>95</v>
      </c>
      <c r="D256" s="1" t="s">
        <v>1656</v>
      </c>
      <c r="E256" s="1" t="s">
        <v>1933</v>
      </c>
      <c r="F256" s="8">
        <v>2.79E8</v>
      </c>
      <c r="G256" s="1">
        <v>65.0</v>
      </c>
      <c r="H256" s="1"/>
      <c r="I256" s="1" t="s">
        <v>39</v>
      </c>
      <c r="J256" s="9" t="str">
        <f t="shared" si="2"/>
        <v>12</v>
      </c>
      <c r="K256" s="7">
        <v>37431.0</v>
      </c>
      <c r="L256" s="1" t="s">
        <v>1057</v>
      </c>
      <c r="M256" s="1">
        <v>118.0</v>
      </c>
      <c r="N256" s="1" t="s">
        <v>26</v>
      </c>
      <c r="O256" s="1" t="s">
        <v>1521</v>
      </c>
      <c r="P256" s="1" t="s">
        <v>1800</v>
      </c>
      <c r="Q256" s="1" t="s">
        <v>1140</v>
      </c>
      <c r="R256" s="1">
        <v>95833.0</v>
      </c>
      <c r="S256" s="1" t="s">
        <v>1801</v>
      </c>
      <c r="T256" s="1" t="s">
        <v>1803</v>
      </c>
    </row>
    <row r="257">
      <c r="A257" s="7">
        <v>41766.0</v>
      </c>
      <c r="B257" s="1" t="s">
        <v>1937</v>
      </c>
      <c r="C257" s="1" t="s">
        <v>1938</v>
      </c>
      <c r="D257" s="1" t="s">
        <v>1939</v>
      </c>
      <c r="E257" s="1" t="s">
        <v>23</v>
      </c>
      <c r="F257" s="8">
        <v>2.92E8</v>
      </c>
      <c r="G257" s="1">
        <v>65.0</v>
      </c>
      <c r="H257" s="1"/>
      <c r="I257" s="1" t="s">
        <v>39</v>
      </c>
      <c r="J257" s="9" t="str">
        <f t="shared" si="2"/>
        <v>10</v>
      </c>
      <c r="K257" s="7">
        <v>38164.0</v>
      </c>
      <c r="L257" s="1" t="s">
        <v>497</v>
      </c>
      <c r="M257" s="1">
        <v>62.0</v>
      </c>
      <c r="N257" s="1" t="s">
        <v>1940</v>
      </c>
      <c r="O257" s="1" t="s">
        <v>583</v>
      </c>
      <c r="P257" s="1" t="s">
        <v>1941</v>
      </c>
      <c r="Q257" s="1" t="s">
        <v>1942</v>
      </c>
      <c r="R257" s="1" t="s">
        <v>1943</v>
      </c>
      <c r="S257" s="1" t="s">
        <v>1944</v>
      </c>
      <c r="T257" s="1">
        <v>9.166871841E9</v>
      </c>
    </row>
    <row r="258">
      <c r="A258" s="7">
        <v>41767.0</v>
      </c>
      <c r="B258" s="1" t="s">
        <v>1945</v>
      </c>
      <c r="C258" s="1" t="s">
        <v>1946</v>
      </c>
      <c r="D258" s="1" t="s">
        <v>1947</v>
      </c>
      <c r="E258" s="1" t="s">
        <v>23</v>
      </c>
      <c r="F258" s="8">
        <v>2.93E8</v>
      </c>
      <c r="G258" s="1">
        <v>65.0</v>
      </c>
      <c r="H258" s="1"/>
      <c r="I258" s="1" t="s">
        <v>39</v>
      </c>
      <c r="J258" s="9" t="str">
        <f t="shared" si="2"/>
        <v>11</v>
      </c>
      <c r="K258" s="7">
        <v>37648.0</v>
      </c>
      <c r="L258" s="1" t="s">
        <v>497</v>
      </c>
      <c r="M258" s="1">
        <v>93.0</v>
      </c>
      <c r="N258" s="1" t="s">
        <v>343</v>
      </c>
      <c r="O258" s="1" t="s">
        <v>1948</v>
      </c>
      <c r="P258" s="1" t="s">
        <v>1950</v>
      </c>
      <c r="Q258" s="1" t="s">
        <v>1951</v>
      </c>
      <c r="R258" s="1" t="s">
        <v>1952</v>
      </c>
      <c r="S258" s="1" t="s">
        <v>1953</v>
      </c>
      <c r="T258" s="1" t="s">
        <v>1954</v>
      </c>
    </row>
    <row r="259">
      <c r="A259" s="7">
        <v>41771.0</v>
      </c>
      <c r="B259" s="1" t="s">
        <v>1945</v>
      </c>
      <c r="C259" s="1" t="s">
        <v>1955</v>
      </c>
      <c r="D259" s="1" t="s">
        <v>1956</v>
      </c>
      <c r="E259" s="1" t="s">
        <v>23</v>
      </c>
      <c r="F259" s="8">
        <v>2.94E8</v>
      </c>
      <c r="G259" s="1">
        <v>65.0</v>
      </c>
      <c r="H259" s="1"/>
      <c r="I259" s="1" t="s">
        <v>39</v>
      </c>
      <c r="J259" s="9" t="str">
        <f t="shared" si="2"/>
        <v>13</v>
      </c>
      <c r="K259" s="7">
        <v>37145.0</v>
      </c>
      <c r="L259" s="1" t="s">
        <v>497</v>
      </c>
      <c r="M259" s="1">
        <v>102.0</v>
      </c>
      <c r="N259" s="1" t="s">
        <v>343</v>
      </c>
      <c r="O259" s="1" t="s">
        <v>1957</v>
      </c>
      <c r="P259" s="1" t="s">
        <v>1958</v>
      </c>
      <c r="Q259" s="1" t="s">
        <v>1951</v>
      </c>
      <c r="R259" s="1" t="s">
        <v>1952</v>
      </c>
      <c r="S259" s="1" t="s">
        <v>1953</v>
      </c>
      <c r="T259" s="1" t="s">
        <v>1954</v>
      </c>
    </row>
    <row r="260">
      <c r="A260" s="7">
        <v>41768.0</v>
      </c>
      <c r="B260" s="1" t="s">
        <v>1959</v>
      </c>
      <c r="C260" s="1" t="s">
        <v>1960</v>
      </c>
      <c r="D260" s="1" t="s">
        <v>1961</v>
      </c>
      <c r="E260" s="1" t="s">
        <v>23</v>
      </c>
      <c r="F260" s="8">
        <v>2.93E8</v>
      </c>
      <c r="G260" s="1">
        <v>65.0</v>
      </c>
      <c r="H260" s="1"/>
      <c r="I260" s="1" t="s">
        <v>24</v>
      </c>
      <c r="J260" s="9" t="str">
        <f t="shared" si="2"/>
        <v>13</v>
      </c>
      <c r="K260" s="7">
        <v>37161.0</v>
      </c>
      <c r="L260" s="1" t="s">
        <v>497</v>
      </c>
      <c r="M260" s="1">
        <v>97.8</v>
      </c>
      <c r="N260" s="1" t="s">
        <v>687</v>
      </c>
      <c r="O260" s="1" t="s">
        <v>211</v>
      </c>
      <c r="P260" s="1" t="s">
        <v>415</v>
      </c>
      <c r="Q260" s="1" t="s">
        <v>416</v>
      </c>
      <c r="R260" s="1" t="s">
        <v>1962</v>
      </c>
      <c r="S260" s="1" t="s">
        <v>1963</v>
      </c>
      <c r="T260" s="1">
        <v>9.253669619E9</v>
      </c>
    </row>
    <row r="261">
      <c r="A261" s="7">
        <v>41768.0</v>
      </c>
      <c r="B261" s="1" t="s">
        <v>1959</v>
      </c>
      <c r="C261" s="1" t="s">
        <v>560</v>
      </c>
      <c r="D261" s="1" t="s">
        <v>1961</v>
      </c>
      <c r="E261" s="1" t="s">
        <v>23</v>
      </c>
      <c r="F261" s="8">
        <v>2.93E8</v>
      </c>
      <c r="G261" s="1">
        <v>65.0</v>
      </c>
      <c r="H261" s="1"/>
      <c r="I261" s="1" t="s">
        <v>24</v>
      </c>
      <c r="J261" s="9" t="str">
        <f t="shared" si="2"/>
        <v>11</v>
      </c>
      <c r="K261" s="7">
        <v>37941.0</v>
      </c>
      <c r="L261" s="1" t="s">
        <v>497</v>
      </c>
      <c r="M261" s="1">
        <v>80.8</v>
      </c>
      <c r="N261" s="1" t="s">
        <v>115</v>
      </c>
      <c r="O261" s="1" t="s">
        <v>211</v>
      </c>
      <c r="P261" s="1" t="s">
        <v>415</v>
      </c>
      <c r="Q261" s="1" t="s">
        <v>416</v>
      </c>
      <c r="R261" s="1" t="s">
        <v>1962</v>
      </c>
      <c r="S261" s="1" t="s">
        <v>1963</v>
      </c>
      <c r="T261" s="1">
        <v>9.253669619E9</v>
      </c>
    </row>
    <row r="262">
      <c r="A262" s="7">
        <v>41768.0</v>
      </c>
      <c r="B262" s="1" t="s">
        <v>1959</v>
      </c>
      <c r="C262" s="1" t="s">
        <v>1964</v>
      </c>
      <c r="D262" s="1" t="s">
        <v>1961</v>
      </c>
      <c r="E262" s="1" t="s">
        <v>23</v>
      </c>
      <c r="F262" s="8">
        <v>2.93E8</v>
      </c>
      <c r="G262" s="1">
        <v>65.0</v>
      </c>
      <c r="H262" s="1"/>
      <c r="I262" s="1" t="s">
        <v>39</v>
      </c>
      <c r="J262" s="9" t="str">
        <f t="shared" si="2"/>
        <v>8</v>
      </c>
      <c r="K262" s="7">
        <v>38788.0</v>
      </c>
      <c r="L262" s="1" t="s">
        <v>497</v>
      </c>
      <c r="M262" s="1">
        <v>70.2</v>
      </c>
      <c r="N262" s="1" t="s">
        <v>26</v>
      </c>
      <c r="O262" s="1" t="s">
        <v>1965</v>
      </c>
      <c r="P262" s="1" t="s">
        <v>415</v>
      </c>
      <c r="Q262" s="1" t="s">
        <v>416</v>
      </c>
      <c r="R262" s="1" t="s">
        <v>1817</v>
      </c>
      <c r="S262" s="1" t="s">
        <v>1963</v>
      </c>
      <c r="T262" s="1">
        <v>9.253669619E9</v>
      </c>
    </row>
    <row r="263">
      <c r="A263" s="7">
        <v>41767.0</v>
      </c>
      <c r="B263" s="1" t="s">
        <v>1966</v>
      </c>
      <c r="C263" s="1" t="s">
        <v>1436</v>
      </c>
      <c r="D263" s="1" t="s">
        <v>1967</v>
      </c>
      <c r="E263" s="1" t="s">
        <v>23</v>
      </c>
      <c r="F263" s="8">
        <v>2.93E8</v>
      </c>
      <c r="G263" s="1">
        <v>65.0</v>
      </c>
      <c r="H263" s="1"/>
      <c r="I263" s="1" t="s">
        <v>24</v>
      </c>
      <c r="J263" s="9" t="str">
        <f t="shared" si="2"/>
        <v>16</v>
      </c>
      <c r="K263" s="7">
        <v>35937.0</v>
      </c>
      <c r="L263" s="1" t="s">
        <v>497</v>
      </c>
      <c r="M263" s="1">
        <v>149.0</v>
      </c>
      <c r="N263" s="1" t="s">
        <v>1968</v>
      </c>
      <c r="O263" s="1" t="s">
        <v>1969</v>
      </c>
      <c r="P263" s="1" t="s">
        <v>1970</v>
      </c>
      <c r="Q263" s="1" t="s">
        <v>1971</v>
      </c>
      <c r="R263" s="1" t="s">
        <v>1972</v>
      </c>
      <c r="S263" s="1" t="s">
        <v>1973</v>
      </c>
      <c r="T263" s="1" t="s">
        <v>1974</v>
      </c>
    </row>
    <row r="264">
      <c r="A264" s="7">
        <v>41759.0</v>
      </c>
      <c r="B264" s="1" t="s">
        <v>1975</v>
      </c>
      <c r="C264" s="1" t="s">
        <v>76</v>
      </c>
      <c r="D264" s="1" t="s">
        <v>1976</v>
      </c>
      <c r="E264" s="1" t="s">
        <v>23</v>
      </c>
      <c r="F264" s="8">
        <v>2.89E8</v>
      </c>
      <c r="G264" s="1">
        <v>65.0</v>
      </c>
      <c r="H264" s="1"/>
      <c r="I264" s="1" t="s">
        <v>24</v>
      </c>
      <c r="J264" s="9" t="str">
        <f t="shared" si="2"/>
        <v>9</v>
      </c>
      <c r="K264" s="7">
        <v>38392.0</v>
      </c>
      <c r="L264" s="1" t="s">
        <v>497</v>
      </c>
      <c r="M264" s="1">
        <v>72.0</v>
      </c>
      <c r="N264" s="1" t="s">
        <v>1977</v>
      </c>
      <c r="O264" s="1" t="s">
        <v>1389</v>
      </c>
      <c r="P264" s="1" t="s">
        <v>226</v>
      </c>
      <c r="Q264" s="1" t="s">
        <v>179</v>
      </c>
      <c r="R264" s="1" t="s">
        <v>135</v>
      </c>
      <c r="S264" s="1" t="s">
        <v>1978</v>
      </c>
      <c r="T264" s="1" t="s">
        <v>1979</v>
      </c>
    </row>
    <row r="265">
      <c r="A265" s="2">
        <v>41777.0</v>
      </c>
      <c r="B265" s="3" t="s">
        <v>593</v>
      </c>
      <c r="C265" s="3" t="s">
        <v>594</v>
      </c>
      <c r="D265" s="3" t="s">
        <v>1120</v>
      </c>
      <c r="E265" s="3" t="s">
        <v>23</v>
      </c>
      <c r="F265" s="4">
        <v>2.97E8</v>
      </c>
      <c r="G265" s="3">
        <v>65.0</v>
      </c>
      <c r="H265" s="3"/>
      <c r="I265" s="3" t="s">
        <v>24</v>
      </c>
      <c r="J265" s="5" t="str">
        <f t="shared" si="2"/>
        <v>9</v>
      </c>
      <c r="K265" s="2">
        <v>38379.0</v>
      </c>
      <c r="L265" s="3" t="s">
        <v>497</v>
      </c>
      <c r="M265" s="3">
        <v>67.0</v>
      </c>
      <c r="N265" s="3" t="s">
        <v>78</v>
      </c>
      <c r="O265" s="3" t="s">
        <v>678</v>
      </c>
      <c r="P265" s="3" t="s">
        <v>1980</v>
      </c>
      <c r="Q265" s="3" t="s">
        <v>1981</v>
      </c>
      <c r="R265" s="3" t="s">
        <v>1178</v>
      </c>
      <c r="S265" s="3" t="s">
        <v>1982</v>
      </c>
      <c r="T265" s="3">
        <v>4.08794988E9</v>
      </c>
      <c r="U265" s="6"/>
      <c r="V265" s="6"/>
      <c r="W265" s="6"/>
      <c r="X265" s="6"/>
      <c r="Y265" s="6"/>
      <c r="Z265" s="6"/>
      <c r="AA265" s="6"/>
      <c r="AB265" s="6"/>
      <c r="AC265" s="6"/>
      <c r="AD265" s="6"/>
      <c r="AE265" s="6"/>
      <c r="AF265" s="6"/>
      <c r="AG265" s="6"/>
      <c r="AH265" s="6"/>
    </row>
    <row r="266">
      <c r="A266" s="7">
        <v>41769.0</v>
      </c>
      <c r="B266" s="1" t="s">
        <v>431</v>
      </c>
      <c r="C266" s="1" t="s">
        <v>1983</v>
      </c>
      <c r="D266" s="1" t="s">
        <v>433</v>
      </c>
      <c r="E266" s="1" t="s">
        <v>23</v>
      </c>
      <c r="F266" s="8">
        <v>2.93E8</v>
      </c>
      <c r="G266" s="1">
        <v>65.0</v>
      </c>
      <c r="H266" s="1"/>
      <c r="I266" s="1" t="s">
        <v>24</v>
      </c>
      <c r="J266" s="9" t="str">
        <f t="shared" si="2"/>
        <v>12</v>
      </c>
      <c r="K266" s="7">
        <v>37478.0</v>
      </c>
      <c r="L266" s="1" t="s">
        <v>497</v>
      </c>
      <c r="M266" s="1">
        <v>106.0</v>
      </c>
      <c r="N266" s="1" t="s">
        <v>199</v>
      </c>
      <c r="O266" s="1" t="s">
        <v>434</v>
      </c>
      <c r="P266" s="1" t="s">
        <v>143</v>
      </c>
      <c r="Q266" s="1" t="s">
        <v>1986</v>
      </c>
      <c r="R266" s="1" t="s">
        <v>436</v>
      </c>
      <c r="S266" s="1" t="s">
        <v>437</v>
      </c>
      <c r="T266" s="1">
        <v>9.494128451E9</v>
      </c>
    </row>
    <row r="267">
      <c r="A267" s="7">
        <v>41769.0</v>
      </c>
      <c r="B267" s="1" t="s">
        <v>431</v>
      </c>
      <c r="C267" s="1" t="s">
        <v>1988</v>
      </c>
      <c r="D267" s="1" t="s">
        <v>433</v>
      </c>
      <c r="E267" s="1" t="s">
        <v>23</v>
      </c>
      <c r="F267" s="8">
        <v>2.93E8</v>
      </c>
      <c r="G267" s="1">
        <v>65.0</v>
      </c>
      <c r="H267" s="1"/>
      <c r="I267" s="1" t="s">
        <v>24</v>
      </c>
      <c r="J267" s="9" t="str">
        <f t="shared" si="2"/>
        <v>10</v>
      </c>
      <c r="K267" s="7">
        <v>37998.0</v>
      </c>
      <c r="L267" s="1" t="s">
        <v>497</v>
      </c>
      <c r="M267" s="1">
        <v>95.0</v>
      </c>
      <c r="N267" s="1" t="s">
        <v>199</v>
      </c>
      <c r="O267" s="1" t="s">
        <v>434</v>
      </c>
      <c r="P267" s="1" t="s">
        <v>143</v>
      </c>
      <c r="Q267" s="1" t="s">
        <v>1992</v>
      </c>
      <c r="R267" s="1" t="s">
        <v>436</v>
      </c>
      <c r="S267" s="1" t="s">
        <v>437</v>
      </c>
      <c r="T267" s="1">
        <v>9.494128451E9</v>
      </c>
    </row>
    <row r="268">
      <c r="A268" s="7">
        <v>41766.0</v>
      </c>
      <c r="B268" s="1" t="s">
        <v>1994</v>
      </c>
      <c r="C268" s="1" t="s">
        <v>1995</v>
      </c>
      <c r="D268" s="1" t="s">
        <v>1996</v>
      </c>
      <c r="E268" s="1" t="s">
        <v>23</v>
      </c>
      <c r="F268" s="8">
        <v>2.92E8</v>
      </c>
      <c r="G268" s="1">
        <v>65.0</v>
      </c>
      <c r="H268" s="1"/>
      <c r="I268" s="1" t="s">
        <v>39</v>
      </c>
      <c r="J268" s="9" t="str">
        <f t="shared" si="2"/>
        <v>16</v>
      </c>
      <c r="K268" s="7">
        <v>35968.0</v>
      </c>
      <c r="L268" s="1" t="s">
        <v>497</v>
      </c>
      <c r="M268" s="1">
        <v>225.0</v>
      </c>
      <c r="N268" s="1" t="s">
        <v>1997</v>
      </c>
      <c r="O268" s="1" t="s">
        <v>1998</v>
      </c>
      <c r="P268" s="1" t="s">
        <v>1999</v>
      </c>
      <c r="Q268" s="1" t="s">
        <v>2000</v>
      </c>
      <c r="R268" s="1" t="s">
        <v>2001</v>
      </c>
      <c r="S268" s="1" t="s">
        <v>2002</v>
      </c>
      <c r="T268" s="1" t="s">
        <v>2003</v>
      </c>
    </row>
    <row r="269">
      <c r="A269" s="7">
        <v>41760.0</v>
      </c>
      <c r="B269" s="1" t="s">
        <v>2004</v>
      </c>
      <c r="C269" s="1" t="s">
        <v>2005</v>
      </c>
      <c r="D269" s="1" t="s">
        <v>2006</v>
      </c>
      <c r="E269" s="1" t="s">
        <v>23</v>
      </c>
      <c r="F269" s="8">
        <v>2.89E8</v>
      </c>
      <c r="G269" s="1">
        <v>65.0</v>
      </c>
      <c r="H269" s="1"/>
      <c r="I269" s="1" t="s">
        <v>24</v>
      </c>
      <c r="J269" s="9" t="str">
        <f t="shared" si="2"/>
        <v>16</v>
      </c>
      <c r="K269" s="7">
        <v>35876.0</v>
      </c>
      <c r="L269" s="1" t="s">
        <v>497</v>
      </c>
      <c r="M269" s="1">
        <v>112.0</v>
      </c>
      <c r="N269" s="1" t="s">
        <v>1277</v>
      </c>
      <c r="O269" s="1" t="s">
        <v>2010</v>
      </c>
      <c r="P269" s="1" t="s">
        <v>203</v>
      </c>
      <c r="Q269" s="1" t="s">
        <v>2011</v>
      </c>
      <c r="R269" s="1">
        <v>95037.0</v>
      </c>
      <c r="S269" s="1" t="s">
        <v>2010</v>
      </c>
      <c r="T269" s="1" t="s">
        <v>2012</v>
      </c>
    </row>
    <row r="270">
      <c r="A270" s="7">
        <v>41760.0</v>
      </c>
      <c r="B270" s="1" t="s">
        <v>2004</v>
      </c>
      <c r="C270" s="1" t="s">
        <v>2013</v>
      </c>
      <c r="D270" s="1" t="s">
        <v>2006</v>
      </c>
      <c r="E270" s="1" t="s">
        <v>23</v>
      </c>
      <c r="F270" s="8">
        <v>2.89E8</v>
      </c>
      <c r="G270" s="1">
        <v>65.0</v>
      </c>
      <c r="H270" s="1"/>
      <c r="I270" s="1" t="s">
        <v>39</v>
      </c>
      <c r="J270" s="9" t="str">
        <f t="shared" si="2"/>
        <v>15</v>
      </c>
      <c r="K270" s="7">
        <v>36313.0</v>
      </c>
      <c r="L270" s="1" t="s">
        <v>497</v>
      </c>
      <c r="M270" s="1">
        <v>135.0</v>
      </c>
      <c r="N270" s="1" t="s">
        <v>1277</v>
      </c>
      <c r="O270" s="1" t="s">
        <v>2010</v>
      </c>
      <c r="P270" s="1" t="s">
        <v>203</v>
      </c>
      <c r="Q270" s="1" t="s">
        <v>2011</v>
      </c>
      <c r="R270" s="1">
        <v>95037.0</v>
      </c>
      <c r="S270" s="1" t="s">
        <v>2010</v>
      </c>
      <c r="T270" s="1" t="s">
        <v>2012</v>
      </c>
    </row>
    <row r="271">
      <c r="A271" s="7">
        <v>41762.0</v>
      </c>
      <c r="B271" s="1" t="s">
        <v>2014</v>
      </c>
      <c r="C271" s="1" t="s">
        <v>2015</v>
      </c>
      <c r="D271" s="1" t="s">
        <v>2016</v>
      </c>
      <c r="E271" s="1" t="s">
        <v>23</v>
      </c>
      <c r="F271" s="8">
        <v>2.9E8</v>
      </c>
      <c r="G271" s="1">
        <v>65.0</v>
      </c>
      <c r="H271" s="1"/>
      <c r="I271" s="1" t="s">
        <v>24</v>
      </c>
      <c r="J271" s="9" t="str">
        <f t="shared" si="2"/>
        <v>13</v>
      </c>
      <c r="K271" s="7">
        <v>37194.0</v>
      </c>
      <c r="L271" s="1" t="s">
        <v>497</v>
      </c>
      <c r="M271" s="1">
        <v>111.0</v>
      </c>
      <c r="N271" s="1" t="s">
        <v>115</v>
      </c>
      <c r="O271" s="1" t="s">
        <v>440</v>
      </c>
      <c r="P271" s="1" t="s">
        <v>28</v>
      </c>
      <c r="Q271" s="1" t="s">
        <v>2017</v>
      </c>
      <c r="R271" s="1" t="s">
        <v>323</v>
      </c>
      <c r="S271" s="1" t="s">
        <v>2018</v>
      </c>
      <c r="T271" s="1" t="s">
        <v>2019</v>
      </c>
    </row>
    <row r="272">
      <c r="A272" s="2">
        <v>41777.0</v>
      </c>
      <c r="B272" s="3" t="s">
        <v>593</v>
      </c>
      <c r="C272" s="3" t="s">
        <v>2020</v>
      </c>
      <c r="D272" s="3" t="s">
        <v>1120</v>
      </c>
      <c r="E272" s="3" t="s">
        <v>23</v>
      </c>
      <c r="F272" s="4">
        <v>2.97E8</v>
      </c>
      <c r="G272" s="3">
        <v>65.0</v>
      </c>
      <c r="H272" s="3"/>
      <c r="I272" s="3" t="s">
        <v>24</v>
      </c>
      <c r="J272" s="5" t="str">
        <f t="shared" si="2"/>
        <v>8</v>
      </c>
      <c r="K272" s="2">
        <v>39072.0</v>
      </c>
      <c r="L272" s="3" t="s">
        <v>497</v>
      </c>
      <c r="M272" s="3">
        <v>48.0</v>
      </c>
      <c r="N272" s="3" t="s">
        <v>49</v>
      </c>
      <c r="O272" s="3" t="s">
        <v>678</v>
      </c>
      <c r="P272" s="3" t="s">
        <v>1980</v>
      </c>
      <c r="Q272" s="3" t="s">
        <v>1981</v>
      </c>
      <c r="R272" s="3" t="s">
        <v>1178</v>
      </c>
      <c r="S272" s="3" t="s">
        <v>1982</v>
      </c>
      <c r="T272" s="3">
        <v>4.08794988E9</v>
      </c>
      <c r="U272" s="6"/>
      <c r="V272" s="6"/>
      <c r="W272" s="6"/>
      <c r="X272" s="6"/>
      <c r="Y272" s="6"/>
      <c r="Z272" s="6"/>
      <c r="AA272" s="6"/>
      <c r="AB272" s="6"/>
      <c r="AC272" s="6"/>
      <c r="AD272" s="6"/>
      <c r="AE272" s="6"/>
      <c r="AF272" s="6"/>
      <c r="AG272" s="6"/>
      <c r="AH272" s="6"/>
    </row>
    <row r="273">
      <c r="A273" s="7">
        <v>41734.0</v>
      </c>
      <c r="B273" s="1" t="s">
        <v>2026</v>
      </c>
      <c r="C273" s="1" t="s">
        <v>1722</v>
      </c>
      <c r="D273" s="1" t="s">
        <v>2027</v>
      </c>
      <c r="E273" s="1" t="s">
        <v>23</v>
      </c>
      <c r="F273" s="8">
        <v>2.78E8</v>
      </c>
      <c r="G273" s="1">
        <v>65.0</v>
      </c>
      <c r="H273" s="1"/>
      <c r="I273" s="1" t="s">
        <v>39</v>
      </c>
      <c r="J273" s="9" t="str">
        <f t="shared" si="2"/>
        <v>10</v>
      </c>
      <c r="K273" s="7">
        <v>38142.0</v>
      </c>
      <c r="L273" s="1" t="s">
        <v>497</v>
      </c>
      <c r="M273" s="1">
        <v>68.0</v>
      </c>
      <c r="N273" s="1" t="s">
        <v>115</v>
      </c>
      <c r="O273" s="1" t="s">
        <v>58</v>
      </c>
      <c r="P273" s="1" t="s">
        <v>2028</v>
      </c>
      <c r="Q273" s="1" t="s">
        <v>43</v>
      </c>
      <c r="R273" s="1" t="s">
        <v>44</v>
      </c>
      <c r="S273" s="1" t="s">
        <v>2029</v>
      </c>
      <c r="T273" s="1" t="s">
        <v>2030</v>
      </c>
    </row>
    <row r="274">
      <c r="A274" s="2">
        <v>41768.0</v>
      </c>
      <c r="B274" s="3" t="s">
        <v>1205</v>
      </c>
      <c r="C274" s="3" t="s">
        <v>1207</v>
      </c>
      <c r="D274" s="3" t="s">
        <v>1209</v>
      </c>
      <c r="E274" s="3" t="s">
        <v>23</v>
      </c>
      <c r="F274" s="4">
        <v>2.93E8</v>
      </c>
      <c r="G274" s="3">
        <v>65.0</v>
      </c>
      <c r="H274" s="3"/>
      <c r="I274" s="3" t="s">
        <v>39</v>
      </c>
      <c r="J274" s="5" t="str">
        <f t="shared" si="2"/>
        <v>11</v>
      </c>
      <c r="K274" s="2">
        <v>37686.0</v>
      </c>
      <c r="L274" s="3" t="s">
        <v>497</v>
      </c>
      <c r="M274" s="3">
        <v>88.0</v>
      </c>
      <c r="N274" s="3" t="s">
        <v>115</v>
      </c>
      <c r="O274" s="3" t="s">
        <v>848</v>
      </c>
      <c r="P274" s="3" t="s">
        <v>2031</v>
      </c>
      <c r="Q274" s="3" t="s">
        <v>2032</v>
      </c>
      <c r="R274" s="3" t="s">
        <v>875</v>
      </c>
      <c r="S274" s="3" t="s">
        <v>2033</v>
      </c>
      <c r="T274" s="3" t="s">
        <v>2034</v>
      </c>
      <c r="U274" s="6"/>
      <c r="V274" s="6"/>
      <c r="W274" s="6"/>
      <c r="X274" s="6"/>
      <c r="Y274" s="6"/>
      <c r="Z274" s="6"/>
      <c r="AA274" s="6"/>
      <c r="AB274" s="6"/>
      <c r="AC274" s="6"/>
      <c r="AD274" s="6"/>
      <c r="AE274" s="6"/>
      <c r="AF274" s="6"/>
      <c r="AG274" s="6"/>
      <c r="AH274" s="6"/>
    </row>
    <row r="275">
      <c r="A275" s="7">
        <v>41769.0</v>
      </c>
      <c r="B275" s="1" t="s">
        <v>2035</v>
      </c>
      <c r="C275" s="1" t="s">
        <v>1716</v>
      </c>
      <c r="D275" s="1" t="s">
        <v>2036</v>
      </c>
      <c r="E275" s="1" t="s">
        <v>23</v>
      </c>
      <c r="F275" s="8">
        <v>2.93E8</v>
      </c>
      <c r="G275" s="1">
        <v>65.0</v>
      </c>
      <c r="H275" s="1"/>
      <c r="I275" s="1" t="s">
        <v>24</v>
      </c>
      <c r="J275" s="9" t="str">
        <f t="shared" si="2"/>
        <v>9</v>
      </c>
      <c r="K275" s="7">
        <v>38553.0</v>
      </c>
      <c r="L275" s="1" t="s">
        <v>497</v>
      </c>
      <c r="M275" s="1">
        <v>55.55</v>
      </c>
      <c r="N275" s="1" t="s">
        <v>49</v>
      </c>
      <c r="O275" s="1" t="s">
        <v>2037</v>
      </c>
      <c r="P275" s="1" t="s">
        <v>2038</v>
      </c>
      <c r="Q275" s="1" t="s">
        <v>179</v>
      </c>
      <c r="R275" s="1" t="s">
        <v>135</v>
      </c>
      <c r="S275" s="1" t="s">
        <v>2039</v>
      </c>
      <c r="T275" s="1" t="s">
        <v>2040</v>
      </c>
    </row>
    <row r="276">
      <c r="A276" s="7">
        <v>41777.0</v>
      </c>
      <c r="B276" s="1" t="s">
        <v>2041</v>
      </c>
      <c r="C276" s="1" t="s">
        <v>2042</v>
      </c>
      <c r="D276" s="1" t="s">
        <v>2043</v>
      </c>
      <c r="E276" s="1" t="s">
        <v>23</v>
      </c>
      <c r="F276" s="8">
        <v>2.97E8</v>
      </c>
      <c r="G276" s="1">
        <v>65.0</v>
      </c>
      <c r="H276" s="1"/>
      <c r="I276" s="1" t="s">
        <v>24</v>
      </c>
      <c r="J276" s="9" t="str">
        <f t="shared" si="2"/>
        <v>16</v>
      </c>
      <c r="K276" s="7">
        <v>35960.0</v>
      </c>
      <c r="L276" s="1" t="s">
        <v>497</v>
      </c>
      <c r="M276" s="1">
        <v>210.0</v>
      </c>
      <c r="N276" s="1" t="s">
        <v>49</v>
      </c>
      <c r="O276" s="1" t="s">
        <v>855</v>
      </c>
      <c r="P276" s="1" t="s">
        <v>856</v>
      </c>
      <c r="Q276" s="1" t="s">
        <v>2044</v>
      </c>
      <c r="R276" s="1" t="s">
        <v>2045</v>
      </c>
      <c r="S276" s="1" t="s">
        <v>2046</v>
      </c>
      <c r="T276" s="1" t="s">
        <v>2047</v>
      </c>
    </row>
    <row r="277">
      <c r="A277" s="7">
        <v>41777.0</v>
      </c>
      <c r="B277" s="1" t="s">
        <v>2041</v>
      </c>
      <c r="C277" s="1" t="s">
        <v>1051</v>
      </c>
      <c r="D277" s="1" t="s">
        <v>2043</v>
      </c>
      <c r="E277" s="1" t="s">
        <v>23</v>
      </c>
      <c r="F277" s="8">
        <v>2.97E8</v>
      </c>
      <c r="G277" s="1">
        <v>65.0</v>
      </c>
      <c r="H277" s="1"/>
      <c r="I277" s="1" t="s">
        <v>24</v>
      </c>
      <c r="J277" s="9" t="str">
        <f t="shared" si="2"/>
        <v>13</v>
      </c>
      <c r="K277" s="7">
        <v>36980.0</v>
      </c>
      <c r="L277" s="1" t="s">
        <v>497</v>
      </c>
      <c r="M277" s="1">
        <v>131.0</v>
      </c>
      <c r="N277" s="1" t="s">
        <v>49</v>
      </c>
      <c r="O277" s="1" t="s">
        <v>855</v>
      </c>
      <c r="P277" s="1" t="s">
        <v>856</v>
      </c>
      <c r="Q277" s="1" t="s">
        <v>2044</v>
      </c>
      <c r="R277" s="1" t="s">
        <v>2045</v>
      </c>
      <c r="S277" s="1" t="s">
        <v>2046</v>
      </c>
      <c r="T277" s="1" t="s">
        <v>2047</v>
      </c>
    </row>
    <row r="278">
      <c r="A278" s="7">
        <v>41778.0</v>
      </c>
      <c r="B278" s="1" t="s">
        <v>217</v>
      </c>
      <c r="C278" s="1" t="s">
        <v>1309</v>
      </c>
      <c r="D278" s="1" t="s">
        <v>2048</v>
      </c>
      <c r="E278" s="1" t="s">
        <v>23</v>
      </c>
      <c r="F278" s="8">
        <v>2.97E8</v>
      </c>
      <c r="G278" s="1">
        <v>65.0</v>
      </c>
      <c r="H278" s="1"/>
      <c r="I278" s="1" t="s">
        <v>39</v>
      </c>
      <c r="J278" s="9" t="str">
        <f t="shared" si="2"/>
        <v>5</v>
      </c>
      <c r="K278" s="7">
        <v>40051.0</v>
      </c>
      <c r="L278" s="1" t="s">
        <v>25</v>
      </c>
      <c r="M278" s="1">
        <v>69.0</v>
      </c>
      <c r="N278" s="1" t="s">
        <v>115</v>
      </c>
      <c r="O278" s="1" t="s">
        <v>132</v>
      </c>
      <c r="P278" s="1" t="s">
        <v>226</v>
      </c>
      <c r="Q278" s="1" t="s">
        <v>227</v>
      </c>
      <c r="R278" s="1" t="s">
        <v>135</v>
      </c>
      <c r="S278" s="1" t="s">
        <v>2049</v>
      </c>
      <c r="T278" s="1" t="s">
        <v>2050</v>
      </c>
    </row>
    <row r="279">
      <c r="A279" s="7">
        <v>41778.0</v>
      </c>
      <c r="B279" s="1" t="s">
        <v>217</v>
      </c>
      <c r="C279" s="1" t="s">
        <v>1164</v>
      </c>
      <c r="D279" s="1" t="s">
        <v>2048</v>
      </c>
      <c r="E279" s="1" t="s">
        <v>23</v>
      </c>
      <c r="F279" s="8">
        <v>2.97E8</v>
      </c>
      <c r="G279" s="1">
        <v>65.0</v>
      </c>
      <c r="H279" s="1"/>
      <c r="I279" s="1" t="s">
        <v>39</v>
      </c>
      <c r="J279" s="9" t="str">
        <f t="shared" si="2"/>
        <v>7</v>
      </c>
      <c r="K279" s="7">
        <v>39155.0</v>
      </c>
      <c r="L279" s="1" t="s">
        <v>25</v>
      </c>
      <c r="M279" s="1">
        <v>53.0</v>
      </c>
      <c r="N279" s="1" t="s">
        <v>49</v>
      </c>
      <c r="O279" s="1" t="s">
        <v>132</v>
      </c>
      <c r="P279" s="1" t="s">
        <v>226</v>
      </c>
      <c r="Q279" s="1" t="s">
        <v>227</v>
      </c>
      <c r="R279" s="1" t="s">
        <v>135</v>
      </c>
      <c r="S279" s="1" t="s">
        <v>2049</v>
      </c>
      <c r="T279" s="1" t="s">
        <v>2051</v>
      </c>
    </row>
    <row r="280">
      <c r="A280" s="7">
        <v>41767.0</v>
      </c>
      <c r="B280" s="1" t="s">
        <v>2052</v>
      </c>
      <c r="C280" s="1" t="s">
        <v>2053</v>
      </c>
      <c r="D280" s="1" t="s">
        <v>2054</v>
      </c>
      <c r="E280" s="1" t="s">
        <v>23</v>
      </c>
      <c r="F280" s="8">
        <v>2.93E8</v>
      </c>
      <c r="G280" s="1">
        <v>65.0</v>
      </c>
      <c r="H280" s="1"/>
      <c r="I280" s="1" t="s">
        <v>39</v>
      </c>
      <c r="J280" s="9" t="str">
        <f t="shared" si="2"/>
        <v>10</v>
      </c>
      <c r="K280" s="7">
        <v>38341.0</v>
      </c>
      <c r="L280" s="1" t="s">
        <v>497</v>
      </c>
      <c r="M280" s="1">
        <v>55.0</v>
      </c>
      <c r="N280" s="1" t="s">
        <v>169</v>
      </c>
      <c r="O280" s="1" t="s">
        <v>678</v>
      </c>
      <c r="P280" s="1" t="s">
        <v>2055</v>
      </c>
      <c r="Q280" s="1" t="s">
        <v>2056</v>
      </c>
      <c r="R280" s="1" t="s">
        <v>2057</v>
      </c>
      <c r="S280" s="1" t="s">
        <v>2058</v>
      </c>
      <c r="T280" s="1">
        <v>4.085159505E9</v>
      </c>
    </row>
    <row r="281">
      <c r="A281" s="7">
        <v>41769.0</v>
      </c>
      <c r="B281" s="1" t="s">
        <v>2059</v>
      </c>
      <c r="C281" s="1" t="s">
        <v>2060</v>
      </c>
      <c r="D281" s="1" t="s">
        <v>2061</v>
      </c>
      <c r="E281" s="1" t="s">
        <v>23</v>
      </c>
      <c r="F281" s="8">
        <v>2.93E8</v>
      </c>
      <c r="G281" s="1">
        <v>65.0</v>
      </c>
      <c r="H281" s="1"/>
      <c r="I281" s="1" t="s">
        <v>24</v>
      </c>
      <c r="J281" s="9" t="str">
        <f t="shared" si="2"/>
        <v>13</v>
      </c>
      <c r="K281" s="7">
        <v>37140.0</v>
      </c>
      <c r="L281" s="1" t="s">
        <v>497</v>
      </c>
      <c r="M281" s="1">
        <v>112.0</v>
      </c>
      <c r="N281" s="1" t="s">
        <v>2063</v>
      </c>
      <c r="O281" s="1" t="s">
        <v>2065</v>
      </c>
      <c r="P281" s="1" t="s">
        <v>2066</v>
      </c>
      <c r="Q281" s="1" t="s">
        <v>665</v>
      </c>
      <c r="R281" s="1" t="s">
        <v>2067</v>
      </c>
      <c r="S281" s="1" t="s">
        <v>2068</v>
      </c>
      <c r="T281" s="1" t="s">
        <v>2069</v>
      </c>
    </row>
    <row r="282">
      <c r="A282" s="7">
        <v>41769.0</v>
      </c>
      <c r="B282" s="1" t="s">
        <v>2059</v>
      </c>
      <c r="C282" s="1" t="s">
        <v>2070</v>
      </c>
      <c r="D282" s="1" t="s">
        <v>2061</v>
      </c>
      <c r="E282" s="1" t="s">
        <v>23</v>
      </c>
      <c r="F282" s="8">
        <v>2.93E8</v>
      </c>
      <c r="G282" s="1">
        <v>65.0</v>
      </c>
      <c r="H282" s="1"/>
      <c r="I282" s="1" t="s">
        <v>24</v>
      </c>
      <c r="J282" s="9" t="str">
        <f t="shared" si="2"/>
        <v>15</v>
      </c>
      <c r="K282" s="7">
        <v>36337.0</v>
      </c>
      <c r="L282" s="1" t="s">
        <v>497</v>
      </c>
      <c r="M282" s="1">
        <v>135.0</v>
      </c>
      <c r="N282" s="1" t="s">
        <v>2071</v>
      </c>
      <c r="O282" s="1" t="s">
        <v>2065</v>
      </c>
      <c r="P282" s="1" t="s">
        <v>2066</v>
      </c>
      <c r="Q282" s="1" t="s">
        <v>665</v>
      </c>
      <c r="R282" s="1" t="s">
        <v>2067</v>
      </c>
      <c r="S282" s="1" t="s">
        <v>2068</v>
      </c>
      <c r="T282" s="1" t="s">
        <v>2069</v>
      </c>
    </row>
    <row r="283">
      <c r="A283" s="7">
        <v>41755.0</v>
      </c>
      <c r="B283" s="1" t="s">
        <v>2074</v>
      </c>
      <c r="C283" s="1" t="s">
        <v>862</v>
      </c>
      <c r="D283" s="1" t="s">
        <v>2076</v>
      </c>
      <c r="E283" s="1" t="s">
        <v>23</v>
      </c>
      <c r="F283" s="8">
        <v>2.87E8</v>
      </c>
      <c r="G283" s="1">
        <v>65.0</v>
      </c>
      <c r="H283" s="1"/>
      <c r="I283" s="1" t="s">
        <v>24</v>
      </c>
      <c r="J283" s="9" t="str">
        <f t="shared" si="2"/>
        <v>8</v>
      </c>
      <c r="K283" s="7">
        <v>38778.0</v>
      </c>
      <c r="L283" s="1" t="s">
        <v>497</v>
      </c>
      <c r="M283" s="1">
        <v>49.0</v>
      </c>
      <c r="N283" s="1" t="s">
        <v>2081</v>
      </c>
      <c r="O283" s="1" t="s">
        <v>454</v>
      </c>
      <c r="P283" s="1" t="s">
        <v>2082</v>
      </c>
      <c r="Q283" s="1" t="s">
        <v>2083</v>
      </c>
      <c r="R283" s="1" t="s">
        <v>2084</v>
      </c>
      <c r="S283" s="1" t="s">
        <v>2085</v>
      </c>
      <c r="T283" s="1">
        <v>2.094233109E9</v>
      </c>
    </row>
    <row r="284">
      <c r="A284" s="7">
        <v>41762.0</v>
      </c>
      <c r="B284" s="1" t="s">
        <v>2089</v>
      </c>
      <c r="C284" s="1" t="s">
        <v>2090</v>
      </c>
      <c r="D284" s="1" t="s">
        <v>2092</v>
      </c>
      <c r="E284" s="1" t="s">
        <v>23</v>
      </c>
      <c r="F284" s="8">
        <v>2.9E8</v>
      </c>
      <c r="G284" s="1">
        <v>65.0</v>
      </c>
      <c r="H284" s="1"/>
      <c r="I284" s="1" t="s">
        <v>39</v>
      </c>
      <c r="J284" s="9" t="str">
        <f t="shared" si="2"/>
        <v>17</v>
      </c>
      <c r="K284" s="7">
        <v>35791.0</v>
      </c>
      <c r="L284" s="1" t="s">
        <v>497</v>
      </c>
      <c r="M284" s="1">
        <v>170.0</v>
      </c>
      <c r="N284" s="1" t="s">
        <v>49</v>
      </c>
      <c r="O284" s="1" t="s">
        <v>132</v>
      </c>
      <c r="P284" s="1" t="s">
        <v>241</v>
      </c>
      <c r="Q284" s="1" t="s">
        <v>227</v>
      </c>
      <c r="R284" s="1" t="s">
        <v>2093</v>
      </c>
      <c r="S284" s="1" t="s">
        <v>2094</v>
      </c>
      <c r="T284" s="1">
        <v>4.086607508E9</v>
      </c>
    </row>
    <row r="285">
      <c r="A285" s="7">
        <v>41735.0</v>
      </c>
      <c r="B285" s="1" t="s">
        <v>2096</v>
      </c>
      <c r="C285" s="1" t="s">
        <v>545</v>
      </c>
      <c r="D285" s="1" t="s">
        <v>2099</v>
      </c>
      <c r="E285" s="1" t="s">
        <v>23</v>
      </c>
      <c r="F285" s="8">
        <v>2.78E8</v>
      </c>
      <c r="G285" s="1">
        <v>65.0</v>
      </c>
      <c r="H285" s="1"/>
      <c r="I285" s="1" t="s">
        <v>39</v>
      </c>
      <c r="J285" s="9" t="str">
        <f t="shared" si="2"/>
        <v>10</v>
      </c>
      <c r="K285" s="7">
        <v>38250.0</v>
      </c>
      <c r="L285" s="1" t="s">
        <v>497</v>
      </c>
      <c r="M285" s="1">
        <v>63.0</v>
      </c>
      <c r="N285" s="1" t="s">
        <v>49</v>
      </c>
      <c r="O285" s="1" t="s">
        <v>41</v>
      </c>
      <c r="P285" s="1" t="s">
        <v>2100</v>
      </c>
      <c r="Q285" s="1" t="s">
        <v>73</v>
      </c>
      <c r="R285" s="1" t="s">
        <v>44</v>
      </c>
      <c r="S285" s="1" t="s">
        <v>2102</v>
      </c>
      <c r="T285" s="1" t="s">
        <v>2103</v>
      </c>
    </row>
    <row r="286">
      <c r="A286" s="7">
        <v>41756.0</v>
      </c>
      <c r="B286" s="1" t="s">
        <v>217</v>
      </c>
      <c r="C286" s="1" t="s">
        <v>1021</v>
      </c>
      <c r="D286" s="1" t="s">
        <v>1062</v>
      </c>
      <c r="E286" s="1" t="s">
        <v>1055</v>
      </c>
      <c r="F286" s="8">
        <v>2.87E8</v>
      </c>
      <c r="G286" s="1" t="s">
        <v>1313</v>
      </c>
      <c r="H286" s="1" t="s">
        <v>1314</v>
      </c>
      <c r="I286" s="1" t="s">
        <v>24</v>
      </c>
      <c r="J286" s="9" t="str">
        <f t="shared" si="2"/>
        <v>6</v>
      </c>
      <c r="K286" s="7">
        <v>39763.0</v>
      </c>
      <c r="L286" s="1" t="s">
        <v>1057</v>
      </c>
      <c r="M286" s="1">
        <v>36.0</v>
      </c>
      <c r="N286" s="1" t="s">
        <v>1481</v>
      </c>
      <c r="O286" s="1" t="s">
        <v>1100</v>
      </c>
      <c r="P286" s="1" t="s">
        <v>1101</v>
      </c>
      <c r="Q286" s="1" t="s">
        <v>1102</v>
      </c>
      <c r="R286" s="1" t="s">
        <v>1103</v>
      </c>
      <c r="S286" s="1" t="s">
        <v>1104</v>
      </c>
      <c r="T286" s="1">
        <v>5.599072609E9</v>
      </c>
    </row>
    <row r="287">
      <c r="A287" s="7">
        <v>41760.0</v>
      </c>
      <c r="B287" s="1" t="s">
        <v>2113</v>
      </c>
      <c r="C287" s="1" t="s">
        <v>2114</v>
      </c>
      <c r="D287" s="1" t="s">
        <v>2115</v>
      </c>
      <c r="E287" s="1" t="s">
        <v>23</v>
      </c>
      <c r="F287" s="8">
        <v>2.89E8</v>
      </c>
      <c r="G287" s="1">
        <v>65.0</v>
      </c>
      <c r="H287" s="1"/>
      <c r="I287" s="1" t="s">
        <v>39</v>
      </c>
      <c r="J287" s="9" t="str">
        <f t="shared" si="2"/>
        <v>14</v>
      </c>
      <c r="K287" s="7">
        <v>36567.0</v>
      </c>
      <c r="L287" s="1" t="s">
        <v>497</v>
      </c>
      <c r="M287" s="1">
        <v>119.0</v>
      </c>
      <c r="N287" s="1" t="s">
        <v>141</v>
      </c>
      <c r="O287" s="1" t="s">
        <v>344</v>
      </c>
      <c r="P287" s="1" t="s">
        <v>2117</v>
      </c>
      <c r="Q287" s="1" t="s">
        <v>2118</v>
      </c>
      <c r="R287" s="1" t="s">
        <v>2119</v>
      </c>
      <c r="S287" s="1" t="s">
        <v>2120</v>
      </c>
      <c r="T287" s="1">
        <v>5.105868603E9</v>
      </c>
    </row>
    <row r="288">
      <c r="A288" s="7">
        <v>41760.0</v>
      </c>
      <c r="B288" s="1" t="s">
        <v>2113</v>
      </c>
      <c r="C288" s="1" t="s">
        <v>2121</v>
      </c>
      <c r="D288" s="1" t="s">
        <v>2115</v>
      </c>
      <c r="E288" s="1" t="s">
        <v>23</v>
      </c>
      <c r="F288" s="8">
        <v>2.89E8</v>
      </c>
      <c r="G288" s="1">
        <v>65.0</v>
      </c>
      <c r="H288" s="1"/>
      <c r="I288" s="1" t="s">
        <v>24</v>
      </c>
      <c r="J288" s="9" t="str">
        <f t="shared" si="2"/>
        <v>12</v>
      </c>
      <c r="K288" s="7">
        <v>37369.0</v>
      </c>
      <c r="L288" s="1" t="s">
        <v>497</v>
      </c>
      <c r="M288" s="1">
        <v>71.0</v>
      </c>
      <c r="N288" s="1" t="s">
        <v>141</v>
      </c>
      <c r="O288" s="1" t="s">
        <v>344</v>
      </c>
      <c r="P288" s="1" t="s">
        <v>2117</v>
      </c>
      <c r="Q288" s="1" t="s">
        <v>2118</v>
      </c>
      <c r="R288" s="1" t="s">
        <v>2119</v>
      </c>
      <c r="S288" s="1" t="s">
        <v>2120</v>
      </c>
      <c r="T288" s="1">
        <v>5.105868603E9</v>
      </c>
    </row>
    <row r="289">
      <c r="A289" s="7">
        <v>41764.0</v>
      </c>
      <c r="B289" s="1" t="s">
        <v>861</v>
      </c>
      <c r="C289" s="1" t="s">
        <v>2122</v>
      </c>
      <c r="D289" s="1" t="s">
        <v>2123</v>
      </c>
      <c r="E289" s="1" t="s">
        <v>23</v>
      </c>
      <c r="F289" s="8">
        <v>2.91E8</v>
      </c>
      <c r="G289" s="1">
        <v>65.0</v>
      </c>
      <c r="H289" s="1"/>
      <c r="I289" s="1" t="s">
        <v>39</v>
      </c>
      <c r="J289" s="9" t="str">
        <f t="shared" si="2"/>
        <v>30</v>
      </c>
      <c r="K289" s="7">
        <v>30894.0</v>
      </c>
      <c r="L289" s="1" t="s">
        <v>488</v>
      </c>
      <c r="M289" s="1">
        <v>194.4</v>
      </c>
      <c r="N289" s="1" t="s">
        <v>141</v>
      </c>
      <c r="O289" s="1" t="s">
        <v>2124</v>
      </c>
      <c r="P289" s="1" t="s">
        <v>2125</v>
      </c>
      <c r="Q289" s="1" t="s">
        <v>2126</v>
      </c>
      <c r="R289" s="1" t="s">
        <v>2127</v>
      </c>
      <c r="S289" s="1" t="s">
        <v>2128</v>
      </c>
      <c r="T289" s="1" t="s">
        <v>2129</v>
      </c>
    </row>
    <row r="290">
      <c r="A290" s="7">
        <v>41722.0</v>
      </c>
      <c r="B290" s="1" t="s">
        <v>97</v>
      </c>
      <c r="C290" s="1" t="s">
        <v>1274</v>
      </c>
      <c r="D290" s="1" t="s">
        <v>1275</v>
      </c>
      <c r="E290" s="1" t="s">
        <v>1055</v>
      </c>
      <c r="F290" s="8">
        <v>2.73E8</v>
      </c>
      <c r="G290" s="1">
        <v>75.0</v>
      </c>
      <c r="H290" s="1"/>
      <c r="I290" s="1" t="s">
        <v>24</v>
      </c>
      <c r="J290" s="9" t="str">
        <f t="shared" si="2"/>
        <v>15</v>
      </c>
      <c r="K290" s="7">
        <v>36427.0</v>
      </c>
      <c r="L290" s="64"/>
      <c r="M290" s="1">
        <v>132.0</v>
      </c>
      <c r="N290" s="1" t="s">
        <v>2130</v>
      </c>
      <c r="O290" s="1" t="s">
        <v>2131</v>
      </c>
      <c r="P290" s="1" t="s">
        <v>2132</v>
      </c>
      <c r="Q290" s="1" t="s">
        <v>2133</v>
      </c>
      <c r="R290" s="1" t="s">
        <v>2134</v>
      </c>
      <c r="S290" s="1" t="s">
        <v>2135</v>
      </c>
      <c r="T290" s="1" t="s">
        <v>2136</v>
      </c>
    </row>
    <row r="291">
      <c r="A291" s="7">
        <v>41724.0</v>
      </c>
      <c r="B291" s="1" t="s">
        <v>1170</v>
      </c>
      <c r="C291" s="1" t="s">
        <v>1171</v>
      </c>
      <c r="D291" s="1" t="s">
        <v>1173</v>
      </c>
      <c r="E291" s="1" t="s">
        <v>1055</v>
      </c>
      <c r="F291" s="8">
        <v>2.74E8</v>
      </c>
      <c r="G291" s="1">
        <v>75.0</v>
      </c>
      <c r="H291" s="1"/>
      <c r="I291" s="1" t="s">
        <v>39</v>
      </c>
      <c r="J291" s="9" t="str">
        <f t="shared" si="2"/>
        <v>8</v>
      </c>
      <c r="K291" s="7">
        <v>38965.0</v>
      </c>
      <c r="L291" s="64"/>
      <c r="M291" s="1" t="s">
        <v>2137</v>
      </c>
      <c r="N291" s="1" t="s">
        <v>169</v>
      </c>
      <c r="O291" s="1" t="s">
        <v>2138</v>
      </c>
      <c r="P291" s="1" t="s">
        <v>2139</v>
      </c>
      <c r="Q291" s="1" t="s">
        <v>1825</v>
      </c>
      <c r="R291" s="1" t="s">
        <v>2140</v>
      </c>
      <c r="S291" s="1" t="s">
        <v>2141</v>
      </c>
      <c r="T291" s="1">
        <v>6.263762985E9</v>
      </c>
    </row>
    <row r="292">
      <c r="A292" s="7">
        <v>41731.0</v>
      </c>
      <c r="B292" s="1" t="s">
        <v>2142</v>
      </c>
      <c r="C292" s="1" t="s">
        <v>2143</v>
      </c>
      <c r="D292" s="1" t="s">
        <v>2145</v>
      </c>
      <c r="E292" s="1" t="s">
        <v>1055</v>
      </c>
      <c r="F292" s="8">
        <v>2.77E8</v>
      </c>
      <c r="G292" s="1">
        <v>75.0</v>
      </c>
      <c r="H292" s="1"/>
      <c r="I292" s="1" t="s">
        <v>24</v>
      </c>
      <c r="J292" s="9" t="str">
        <f t="shared" si="2"/>
        <v>14</v>
      </c>
      <c r="K292" s="7">
        <v>36710.0</v>
      </c>
      <c r="L292" s="64"/>
      <c r="M292" s="1">
        <v>113.0</v>
      </c>
      <c r="N292" s="1" t="s">
        <v>115</v>
      </c>
      <c r="O292" s="1" t="s">
        <v>1521</v>
      </c>
      <c r="P292" s="1" t="s">
        <v>1139</v>
      </c>
      <c r="Q292" s="1" t="s">
        <v>2151</v>
      </c>
      <c r="R292" s="1" t="s">
        <v>2152</v>
      </c>
      <c r="S292" s="1" t="s">
        <v>2153</v>
      </c>
      <c r="T292" s="1">
        <v>9.168373527E9</v>
      </c>
    </row>
    <row r="293">
      <c r="A293" s="7">
        <v>41731.0</v>
      </c>
      <c r="B293" s="1" t="s">
        <v>2142</v>
      </c>
      <c r="C293" s="1" t="s">
        <v>2154</v>
      </c>
      <c r="D293" s="1" t="s">
        <v>2145</v>
      </c>
      <c r="E293" s="1" t="s">
        <v>1055</v>
      </c>
      <c r="F293" s="8">
        <v>2.77E8</v>
      </c>
      <c r="G293" s="1">
        <v>75.0</v>
      </c>
      <c r="H293" s="1"/>
      <c r="I293" s="1" t="s">
        <v>24</v>
      </c>
      <c r="J293" s="9" t="str">
        <f t="shared" si="2"/>
        <v>8</v>
      </c>
      <c r="K293" s="7">
        <v>38982.0</v>
      </c>
      <c r="L293" s="64"/>
      <c r="M293" s="1">
        <v>54.5</v>
      </c>
      <c r="N293" s="1" t="s">
        <v>26</v>
      </c>
      <c r="O293" s="1" t="s">
        <v>1521</v>
      </c>
      <c r="P293" s="1" t="s">
        <v>1139</v>
      </c>
      <c r="Q293" s="1" t="s">
        <v>2151</v>
      </c>
      <c r="R293" s="1" t="s">
        <v>2152</v>
      </c>
      <c r="S293" s="1" t="s">
        <v>2153</v>
      </c>
      <c r="T293" s="1">
        <v>9.168373527E9</v>
      </c>
    </row>
    <row r="294">
      <c r="A294" s="7">
        <v>41735.0</v>
      </c>
      <c r="B294" s="1" t="s">
        <v>2155</v>
      </c>
      <c r="C294" s="1" t="s">
        <v>2156</v>
      </c>
      <c r="D294" s="1" t="s">
        <v>2157</v>
      </c>
      <c r="E294" s="1" t="s">
        <v>1055</v>
      </c>
      <c r="F294" s="8">
        <v>2.78E8</v>
      </c>
      <c r="G294" s="1">
        <v>75.0</v>
      </c>
      <c r="H294" s="1"/>
      <c r="I294" s="1" t="s">
        <v>24</v>
      </c>
      <c r="J294" s="9" t="str">
        <f t="shared" si="2"/>
        <v>14</v>
      </c>
      <c r="K294" s="7">
        <v>36679.0</v>
      </c>
      <c r="L294" s="64"/>
      <c r="M294" s="1">
        <v>104.0</v>
      </c>
      <c r="N294" s="1" t="s">
        <v>115</v>
      </c>
      <c r="O294" s="1" t="s">
        <v>58</v>
      </c>
      <c r="P294" s="1" t="s">
        <v>59</v>
      </c>
      <c r="Q294" s="1" t="s">
        <v>43</v>
      </c>
      <c r="R294" s="1" t="s">
        <v>44</v>
      </c>
      <c r="S294" s="1" t="s">
        <v>2158</v>
      </c>
      <c r="T294" s="1">
        <v>6.509964535E9</v>
      </c>
    </row>
    <row r="295">
      <c r="A295" s="7">
        <v>41735.0</v>
      </c>
      <c r="B295" s="1" t="s">
        <v>2155</v>
      </c>
      <c r="C295" s="1" t="s">
        <v>2159</v>
      </c>
      <c r="D295" s="1" t="s">
        <v>2157</v>
      </c>
      <c r="E295" s="1" t="s">
        <v>1055</v>
      </c>
      <c r="F295" s="8">
        <v>2.78E8</v>
      </c>
      <c r="G295" s="1">
        <v>75.0</v>
      </c>
      <c r="H295" s="1"/>
      <c r="I295" s="1" t="s">
        <v>39</v>
      </c>
      <c r="J295" s="9" t="str">
        <f t="shared" si="2"/>
        <v>11</v>
      </c>
      <c r="K295" s="7">
        <v>37631.0</v>
      </c>
      <c r="L295" s="64"/>
      <c r="M295" s="1">
        <v>88.0</v>
      </c>
      <c r="N295" s="1" t="s">
        <v>115</v>
      </c>
      <c r="O295" s="1" t="s">
        <v>58</v>
      </c>
      <c r="P295" s="1" t="s">
        <v>59</v>
      </c>
      <c r="Q295" s="1" t="s">
        <v>43</v>
      </c>
      <c r="R295" s="1" t="s">
        <v>44</v>
      </c>
      <c r="S295" s="1" t="s">
        <v>2158</v>
      </c>
      <c r="T295" s="1">
        <v>6.509964535E9</v>
      </c>
    </row>
    <row r="296">
      <c r="A296" s="7">
        <v>41738.0</v>
      </c>
      <c r="B296" s="1" t="s">
        <v>1068</v>
      </c>
      <c r="C296" s="1" t="s">
        <v>2160</v>
      </c>
      <c r="D296" s="1" t="s">
        <v>2161</v>
      </c>
      <c r="E296" s="1" t="s">
        <v>1055</v>
      </c>
      <c r="F296" s="8">
        <v>2.8E8</v>
      </c>
      <c r="G296" s="1">
        <v>75.0</v>
      </c>
      <c r="H296" s="1"/>
      <c r="I296" s="1" t="s">
        <v>24</v>
      </c>
      <c r="J296" s="9" t="str">
        <f t="shared" si="2"/>
        <v>14</v>
      </c>
      <c r="K296" s="7">
        <v>36574.0</v>
      </c>
      <c r="L296" s="64"/>
      <c r="M296" s="1">
        <v>176.0</v>
      </c>
      <c r="N296" s="1" t="s">
        <v>615</v>
      </c>
      <c r="O296" s="1" t="s">
        <v>1299</v>
      </c>
      <c r="P296" s="1" t="s">
        <v>2162</v>
      </c>
      <c r="Q296" s="1" t="s">
        <v>1300</v>
      </c>
      <c r="R296" s="1" t="s">
        <v>266</v>
      </c>
      <c r="S296" s="1" t="s">
        <v>2163</v>
      </c>
      <c r="T296" s="1" t="s">
        <v>2165</v>
      </c>
    </row>
    <row r="297">
      <c r="A297" s="7">
        <v>41738.0</v>
      </c>
      <c r="B297" s="1" t="s">
        <v>69</v>
      </c>
      <c r="C297" s="1" t="s">
        <v>2167</v>
      </c>
      <c r="D297" s="1" t="s">
        <v>71</v>
      </c>
      <c r="E297" s="1" t="s">
        <v>1055</v>
      </c>
      <c r="F297" s="8">
        <v>2.8E8</v>
      </c>
      <c r="G297" s="1">
        <v>75.0</v>
      </c>
      <c r="H297" s="1"/>
      <c r="I297" s="1" t="s">
        <v>39</v>
      </c>
      <c r="J297" s="9" t="str">
        <f t="shared" si="2"/>
        <v>10</v>
      </c>
      <c r="K297" s="7">
        <v>38280.0</v>
      </c>
      <c r="L297" s="64"/>
      <c r="M297" s="1">
        <v>61.0</v>
      </c>
      <c r="N297" s="1" t="s">
        <v>72</v>
      </c>
      <c r="O297" s="1" t="s">
        <v>58</v>
      </c>
      <c r="P297" s="1" t="s">
        <v>59</v>
      </c>
      <c r="Q297" s="1" t="s">
        <v>73</v>
      </c>
      <c r="R297" s="1" t="s">
        <v>44</v>
      </c>
      <c r="S297" s="1" t="s">
        <v>74</v>
      </c>
      <c r="T297" s="1">
        <v>5.103644822E9</v>
      </c>
    </row>
    <row r="298">
      <c r="A298" s="7">
        <v>41743.0</v>
      </c>
      <c r="B298" s="1" t="s">
        <v>2168</v>
      </c>
      <c r="C298" s="1" t="s">
        <v>2170</v>
      </c>
      <c r="D298" s="1" t="s">
        <v>2172</v>
      </c>
      <c r="E298" s="1" t="s">
        <v>1055</v>
      </c>
      <c r="F298" s="8">
        <v>2.82E8</v>
      </c>
      <c r="G298" s="1">
        <v>75.0</v>
      </c>
      <c r="H298" s="1"/>
      <c r="I298" s="1" t="s">
        <v>39</v>
      </c>
      <c r="J298" s="9" t="str">
        <f t="shared" si="2"/>
        <v>12</v>
      </c>
      <c r="K298" s="7">
        <v>37449.0</v>
      </c>
      <c r="L298" s="64"/>
      <c r="M298" s="1">
        <v>115.0</v>
      </c>
      <c r="N298" s="1" t="s">
        <v>2174</v>
      </c>
      <c r="O298" s="1" t="s">
        <v>1097</v>
      </c>
      <c r="P298" s="1" t="s">
        <v>2175</v>
      </c>
      <c r="Q298" s="1" t="s">
        <v>2176</v>
      </c>
      <c r="R298" s="1" t="s">
        <v>2177</v>
      </c>
      <c r="S298" s="1" t="s">
        <v>2178</v>
      </c>
      <c r="T298" s="1" t="s">
        <v>2179</v>
      </c>
    </row>
    <row r="299">
      <c r="A299" s="7">
        <v>41743.0</v>
      </c>
      <c r="B299" s="1" t="s">
        <v>2168</v>
      </c>
      <c r="C299" s="1" t="s">
        <v>1616</v>
      </c>
      <c r="D299" s="1" t="s">
        <v>2172</v>
      </c>
      <c r="E299" s="1" t="s">
        <v>1055</v>
      </c>
      <c r="F299" s="8">
        <v>2.82E8</v>
      </c>
      <c r="G299" s="1">
        <v>75.0</v>
      </c>
      <c r="H299" s="1"/>
      <c r="I299" s="1" t="s">
        <v>39</v>
      </c>
      <c r="J299" s="9" t="str">
        <f t="shared" si="2"/>
        <v>9</v>
      </c>
      <c r="K299" s="7">
        <v>38610.0</v>
      </c>
      <c r="L299" s="64"/>
      <c r="M299" s="1">
        <v>61.0</v>
      </c>
      <c r="N299" s="1" t="s">
        <v>2174</v>
      </c>
      <c r="O299" s="1" t="s">
        <v>1097</v>
      </c>
      <c r="P299" s="1" t="s">
        <v>2175</v>
      </c>
      <c r="Q299" s="1" t="s">
        <v>2176</v>
      </c>
      <c r="R299" s="1" t="s">
        <v>2177</v>
      </c>
      <c r="S299" s="1" t="s">
        <v>2178</v>
      </c>
      <c r="T299" s="1" t="s">
        <v>2179</v>
      </c>
    </row>
    <row r="300">
      <c r="A300" s="7">
        <v>41744.0</v>
      </c>
      <c r="B300" s="1" t="s">
        <v>2182</v>
      </c>
      <c r="C300" s="1" t="s">
        <v>2183</v>
      </c>
      <c r="D300" s="1" t="s">
        <v>2184</v>
      </c>
      <c r="E300" s="1" t="s">
        <v>1055</v>
      </c>
      <c r="F300" s="8">
        <v>2.82E8</v>
      </c>
      <c r="G300" s="1">
        <v>75.0</v>
      </c>
      <c r="H300" s="1"/>
      <c r="I300" s="1" t="s">
        <v>39</v>
      </c>
      <c r="J300" s="9" t="str">
        <f t="shared" si="2"/>
        <v>17</v>
      </c>
      <c r="K300" s="7">
        <v>35468.0</v>
      </c>
      <c r="L300" s="64"/>
      <c r="M300" s="1" t="s">
        <v>2185</v>
      </c>
      <c r="N300" s="1" t="s">
        <v>2186</v>
      </c>
      <c r="O300" s="1" t="s">
        <v>2187</v>
      </c>
      <c r="P300" s="1" t="s">
        <v>2188</v>
      </c>
      <c r="Q300" s="1" t="s">
        <v>2189</v>
      </c>
      <c r="R300" s="1" t="s">
        <v>2190</v>
      </c>
      <c r="S300" s="1" t="s">
        <v>2191</v>
      </c>
      <c r="T300" s="1" t="s">
        <v>2192</v>
      </c>
    </row>
    <row r="301">
      <c r="A301" s="7">
        <v>41744.0</v>
      </c>
      <c r="B301" s="1" t="s">
        <v>2182</v>
      </c>
      <c r="C301" s="1" t="s">
        <v>2193</v>
      </c>
      <c r="D301" s="1" t="s">
        <v>2194</v>
      </c>
      <c r="E301" s="1" t="s">
        <v>1055</v>
      </c>
      <c r="F301" s="8">
        <v>2.82E8</v>
      </c>
      <c r="G301" s="1">
        <v>75.0</v>
      </c>
      <c r="H301" s="1"/>
      <c r="I301" s="1" t="s">
        <v>24</v>
      </c>
      <c r="J301" s="9" t="str">
        <f t="shared" si="2"/>
        <v>15</v>
      </c>
      <c r="K301" s="7">
        <v>36334.0</v>
      </c>
      <c r="L301" s="64"/>
      <c r="M301" s="1" t="s">
        <v>2195</v>
      </c>
      <c r="N301" s="1" t="s">
        <v>2186</v>
      </c>
      <c r="O301" s="1" t="s">
        <v>1138</v>
      </c>
      <c r="P301" s="1" t="s">
        <v>1139</v>
      </c>
      <c r="Q301" s="1" t="s">
        <v>2189</v>
      </c>
      <c r="R301" s="1" t="s">
        <v>2190</v>
      </c>
      <c r="S301" s="1" t="s">
        <v>2191</v>
      </c>
      <c r="T301" s="1" t="s">
        <v>2192</v>
      </c>
    </row>
    <row r="302">
      <c r="A302" s="7">
        <v>41744.0</v>
      </c>
      <c r="B302" s="1" t="s">
        <v>2196</v>
      </c>
      <c r="C302" s="1" t="s">
        <v>2197</v>
      </c>
      <c r="D302" s="1" t="s">
        <v>2198</v>
      </c>
      <c r="E302" s="1" t="s">
        <v>1055</v>
      </c>
      <c r="F302" s="8">
        <v>2.83E8</v>
      </c>
      <c r="G302" s="1">
        <v>75.0</v>
      </c>
      <c r="H302" s="1"/>
      <c r="I302" s="1" t="s">
        <v>39</v>
      </c>
      <c r="J302" s="9" t="str">
        <f t="shared" si="2"/>
        <v>13</v>
      </c>
      <c r="K302" s="7">
        <v>37088.0</v>
      </c>
      <c r="L302" s="64"/>
      <c r="M302" s="1" t="str">
        <f>2.2*33</f>
        <v>72.6</v>
      </c>
      <c r="N302" s="1" t="s">
        <v>2201</v>
      </c>
      <c r="O302" s="1" t="s">
        <v>881</v>
      </c>
      <c r="P302" s="1" t="s">
        <v>2202</v>
      </c>
      <c r="Q302" s="1" t="s">
        <v>2203</v>
      </c>
      <c r="R302" s="1" t="s">
        <v>884</v>
      </c>
      <c r="S302" s="1" t="s">
        <v>2204</v>
      </c>
      <c r="T302" s="1">
        <v>8.087808154E9</v>
      </c>
    </row>
    <row r="303">
      <c r="A303" s="7">
        <v>41744.0</v>
      </c>
      <c r="B303" s="1" t="s">
        <v>2196</v>
      </c>
      <c r="C303" s="1" t="s">
        <v>2108</v>
      </c>
      <c r="D303" s="1" t="s">
        <v>2198</v>
      </c>
      <c r="E303" s="1" t="s">
        <v>1055</v>
      </c>
      <c r="F303" s="8">
        <v>2.83E8</v>
      </c>
      <c r="G303" s="1">
        <v>75.0</v>
      </c>
      <c r="H303" s="1"/>
      <c r="I303" s="1" t="s">
        <v>24</v>
      </c>
      <c r="J303" s="9" t="str">
        <f t="shared" si="2"/>
        <v>9</v>
      </c>
      <c r="K303" s="7">
        <v>38662.0</v>
      </c>
      <c r="L303" s="64"/>
      <c r="M303" s="1" t="str">
        <f>2.2*20.5</f>
        <v>45.1</v>
      </c>
      <c r="N303" s="1" t="s">
        <v>2201</v>
      </c>
      <c r="O303" s="1" t="s">
        <v>881</v>
      </c>
      <c r="P303" s="1" t="s">
        <v>2202</v>
      </c>
      <c r="Q303" s="1" t="s">
        <v>2203</v>
      </c>
      <c r="R303" s="1" t="s">
        <v>884</v>
      </c>
      <c r="S303" s="1" t="s">
        <v>2204</v>
      </c>
      <c r="T303" s="1">
        <v>8.087808154E9</v>
      </c>
    </row>
    <row r="304">
      <c r="A304" s="7">
        <v>41746.0</v>
      </c>
      <c r="B304" s="1" t="s">
        <v>2207</v>
      </c>
      <c r="C304" s="1" t="s">
        <v>554</v>
      </c>
      <c r="D304" s="1" t="s">
        <v>2208</v>
      </c>
      <c r="E304" s="1" t="s">
        <v>1055</v>
      </c>
      <c r="F304" s="8">
        <v>2.83E8</v>
      </c>
      <c r="G304" s="1">
        <v>75.0</v>
      </c>
      <c r="H304" s="1"/>
      <c r="I304" s="1" t="s">
        <v>39</v>
      </c>
      <c r="J304" s="9" t="str">
        <f t="shared" si="2"/>
        <v>12</v>
      </c>
      <c r="K304" s="7">
        <v>37601.0</v>
      </c>
      <c r="L304" s="64"/>
      <c r="M304" s="1">
        <v>110.0</v>
      </c>
      <c r="N304" s="1" t="s">
        <v>2209</v>
      </c>
      <c r="O304" s="1" t="s">
        <v>1138</v>
      </c>
      <c r="P304" s="1" t="s">
        <v>2210</v>
      </c>
      <c r="Q304" s="1" t="s">
        <v>2211</v>
      </c>
      <c r="R304" s="1" t="s">
        <v>2212</v>
      </c>
      <c r="S304" s="1" t="s">
        <v>2213</v>
      </c>
      <c r="T304" s="1" t="s">
        <v>2214</v>
      </c>
    </row>
    <row r="305">
      <c r="A305" s="7">
        <v>41747.0</v>
      </c>
      <c r="B305" s="1" t="s">
        <v>2215</v>
      </c>
      <c r="C305" s="1" t="s">
        <v>2004</v>
      </c>
      <c r="D305" s="1" t="s">
        <v>2216</v>
      </c>
      <c r="E305" s="1" t="s">
        <v>1055</v>
      </c>
      <c r="F305" s="8">
        <v>2.84E8</v>
      </c>
      <c r="G305" s="1">
        <v>75.0</v>
      </c>
      <c r="H305" s="1"/>
      <c r="I305" s="1" t="s">
        <v>39</v>
      </c>
      <c r="J305" s="9" t="str">
        <f t="shared" si="2"/>
        <v>12</v>
      </c>
      <c r="K305" s="7">
        <v>37394.0</v>
      </c>
      <c r="L305" s="64"/>
      <c r="M305" s="1">
        <v>75.0</v>
      </c>
      <c r="N305" s="1" t="s">
        <v>78</v>
      </c>
      <c r="O305" s="1" t="s">
        <v>2220</v>
      </c>
      <c r="P305" s="1" t="s">
        <v>2221</v>
      </c>
      <c r="Q305" s="1" t="s">
        <v>2176</v>
      </c>
      <c r="R305" s="1" t="s">
        <v>2223</v>
      </c>
      <c r="S305" s="1" t="s">
        <v>2224</v>
      </c>
      <c r="T305" s="1" t="s">
        <v>2225</v>
      </c>
    </row>
    <row r="306">
      <c r="A306" s="7">
        <v>41747.0</v>
      </c>
      <c r="B306" s="1" t="s">
        <v>2215</v>
      </c>
      <c r="C306" s="1" t="s">
        <v>2226</v>
      </c>
      <c r="D306" s="1" t="s">
        <v>2216</v>
      </c>
      <c r="E306" s="1" t="s">
        <v>1055</v>
      </c>
      <c r="F306" s="8">
        <v>2.84E8</v>
      </c>
      <c r="G306" s="1">
        <v>75.0</v>
      </c>
      <c r="H306" s="1"/>
      <c r="I306" s="1" t="s">
        <v>39</v>
      </c>
      <c r="J306" s="9" t="str">
        <f t="shared" si="2"/>
        <v>11</v>
      </c>
      <c r="K306" s="7">
        <v>37897.0</v>
      </c>
      <c r="L306" s="64"/>
      <c r="M306" s="1">
        <v>71.0</v>
      </c>
      <c r="N306" s="1" t="s">
        <v>78</v>
      </c>
      <c r="O306" s="1" t="s">
        <v>2220</v>
      </c>
      <c r="P306" s="1" t="s">
        <v>2221</v>
      </c>
      <c r="Q306" s="1" t="s">
        <v>2176</v>
      </c>
      <c r="R306" s="1" t="s">
        <v>2223</v>
      </c>
      <c r="S306" s="1" t="s">
        <v>2224</v>
      </c>
      <c r="T306" s="1" t="s">
        <v>2225</v>
      </c>
    </row>
    <row r="307">
      <c r="A307" s="7">
        <v>41747.0</v>
      </c>
      <c r="B307" s="1" t="s">
        <v>2215</v>
      </c>
      <c r="C307" s="1" t="s">
        <v>2232</v>
      </c>
      <c r="D307" s="1" t="s">
        <v>2216</v>
      </c>
      <c r="E307" s="1" t="s">
        <v>1055</v>
      </c>
      <c r="F307" s="8">
        <v>2.84E8</v>
      </c>
      <c r="G307" s="1">
        <v>75.0</v>
      </c>
      <c r="H307" s="1"/>
      <c r="I307" s="1" t="s">
        <v>39</v>
      </c>
      <c r="J307" s="9" t="str">
        <f t="shared" si="2"/>
        <v>6</v>
      </c>
      <c r="K307" s="7">
        <v>39569.0</v>
      </c>
      <c r="L307" s="64"/>
      <c r="M307" s="1">
        <v>43.0</v>
      </c>
      <c r="N307" s="1" t="s">
        <v>78</v>
      </c>
      <c r="O307" s="1" t="s">
        <v>2220</v>
      </c>
      <c r="P307" s="1" t="s">
        <v>2221</v>
      </c>
      <c r="Q307" s="1" t="s">
        <v>2176</v>
      </c>
      <c r="R307" s="1" t="s">
        <v>2223</v>
      </c>
      <c r="S307" s="1" t="s">
        <v>2224</v>
      </c>
      <c r="T307" s="1" t="s">
        <v>2225</v>
      </c>
    </row>
    <row r="308">
      <c r="A308" s="7">
        <v>41749.0</v>
      </c>
      <c r="B308" s="1" t="s">
        <v>1737</v>
      </c>
      <c r="C308" s="1" t="s">
        <v>1739</v>
      </c>
      <c r="D308" s="1" t="s">
        <v>1741</v>
      </c>
      <c r="E308" s="1" t="s">
        <v>1055</v>
      </c>
      <c r="F308" s="8">
        <v>2.84E8</v>
      </c>
      <c r="G308" s="1">
        <v>75.0</v>
      </c>
      <c r="H308" s="1"/>
      <c r="I308" s="1" t="s">
        <v>39</v>
      </c>
      <c r="J308" s="9" t="str">
        <f t="shared" si="2"/>
        <v>11</v>
      </c>
      <c r="K308" s="7">
        <v>37803.0</v>
      </c>
      <c r="L308" s="64"/>
      <c r="M308" s="1" t="s">
        <v>2241</v>
      </c>
      <c r="N308" s="1" t="s">
        <v>420</v>
      </c>
      <c r="O308" s="1" t="s">
        <v>881</v>
      </c>
      <c r="P308" s="1" t="s">
        <v>2202</v>
      </c>
      <c r="Q308" s="1" t="s">
        <v>2242</v>
      </c>
      <c r="R308" s="1" t="s">
        <v>2243</v>
      </c>
      <c r="S308" s="1" t="s">
        <v>2244</v>
      </c>
      <c r="T308" s="1">
        <v>4.252998906E9</v>
      </c>
    </row>
    <row r="309">
      <c r="A309" s="2">
        <v>41750.0</v>
      </c>
      <c r="B309" s="3" t="s">
        <v>1264</v>
      </c>
      <c r="C309" s="3" t="s">
        <v>1265</v>
      </c>
      <c r="D309" s="3" t="s">
        <v>1266</v>
      </c>
      <c r="E309" s="3" t="s">
        <v>1055</v>
      </c>
      <c r="F309" s="4">
        <v>2.85E8</v>
      </c>
      <c r="G309" s="3">
        <v>75.0</v>
      </c>
      <c r="H309" s="3"/>
      <c r="I309" s="3" t="s">
        <v>24</v>
      </c>
      <c r="J309" s="5" t="str">
        <f t="shared" si="2"/>
        <v>13</v>
      </c>
      <c r="K309" s="2">
        <v>36902.0</v>
      </c>
      <c r="L309" s="41"/>
      <c r="M309" s="3">
        <v>93.0</v>
      </c>
      <c r="N309" s="3" t="s">
        <v>420</v>
      </c>
      <c r="O309" s="3" t="s">
        <v>885</v>
      </c>
      <c r="P309" s="3" t="s">
        <v>2202</v>
      </c>
      <c r="Q309" s="3" t="s">
        <v>2246</v>
      </c>
      <c r="R309" s="3" t="s">
        <v>2247</v>
      </c>
      <c r="S309" s="3" t="s">
        <v>885</v>
      </c>
      <c r="T309" s="3">
        <v>2.068175143E9</v>
      </c>
      <c r="U309" s="6"/>
      <c r="V309" s="6"/>
      <c r="W309" s="6"/>
      <c r="X309" s="6"/>
      <c r="Y309" s="6"/>
      <c r="Z309" s="6"/>
      <c r="AA309" s="6"/>
      <c r="AB309" s="6"/>
      <c r="AC309" s="6"/>
      <c r="AD309" s="6"/>
      <c r="AE309" s="6"/>
      <c r="AF309" s="6"/>
      <c r="AG309" s="6"/>
      <c r="AH309" s="6"/>
    </row>
    <row r="310">
      <c r="A310" s="7">
        <v>41750.0</v>
      </c>
      <c r="B310" s="1" t="s">
        <v>1758</v>
      </c>
      <c r="C310" s="1" t="s">
        <v>1759</v>
      </c>
      <c r="D310" s="1" t="s">
        <v>1760</v>
      </c>
      <c r="E310" s="1" t="s">
        <v>1055</v>
      </c>
      <c r="F310" s="8">
        <v>2.85E8</v>
      </c>
      <c r="G310" s="1">
        <v>75.0</v>
      </c>
      <c r="H310" s="1"/>
      <c r="I310" s="1" t="s">
        <v>39</v>
      </c>
      <c r="J310" s="9" t="str">
        <f t="shared" si="2"/>
        <v>12</v>
      </c>
      <c r="K310" s="7">
        <v>37501.0</v>
      </c>
      <c r="L310" s="64"/>
      <c r="M310" s="1" t="s">
        <v>2248</v>
      </c>
      <c r="N310" s="1" t="s">
        <v>2201</v>
      </c>
      <c r="O310" s="1" t="s">
        <v>2249</v>
      </c>
      <c r="P310" s="1" t="s">
        <v>2202</v>
      </c>
      <c r="Q310" s="1" t="s">
        <v>2250</v>
      </c>
      <c r="R310" s="1" t="s">
        <v>2251</v>
      </c>
      <c r="S310" s="1" t="s">
        <v>2252</v>
      </c>
      <c r="T310" s="1" t="s">
        <v>2253</v>
      </c>
    </row>
    <row r="311">
      <c r="A311" s="7">
        <v>41754.0</v>
      </c>
      <c r="B311" s="1" t="s">
        <v>2254</v>
      </c>
      <c r="C311" s="1" t="s">
        <v>2183</v>
      </c>
      <c r="D311" s="1" t="s">
        <v>2255</v>
      </c>
      <c r="E311" s="1" t="s">
        <v>1055</v>
      </c>
      <c r="F311" s="8">
        <v>2.87E8</v>
      </c>
      <c r="G311" s="1">
        <v>75.0</v>
      </c>
      <c r="H311" s="1"/>
      <c r="I311" s="1" t="s">
        <v>39</v>
      </c>
      <c r="J311" s="9" t="str">
        <f t="shared" si="2"/>
        <v>17</v>
      </c>
      <c r="K311" s="7">
        <v>35592.0</v>
      </c>
      <c r="L311" s="64"/>
      <c r="M311" s="1" t="s">
        <v>2256</v>
      </c>
      <c r="N311" s="1" t="s">
        <v>2257</v>
      </c>
      <c r="O311" s="1" t="s">
        <v>2258</v>
      </c>
      <c r="P311" s="1" t="s">
        <v>185</v>
      </c>
      <c r="Q311" s="1" t="s">
        <v>2259</v>
      </c>
      <c r="R311" s="1" t="s">
        <v>2260</v>
      </c>
      <c r="S311" s="1" t="s">
        <v>2261</v>
      </c>
      <c r="T311" s="1" t="s">
        <v>2262</v>
      </c>
    </row>
    <row r="312">
      <c r="A312" s="7">
        <v>41755.0</v>
      </c>
      <c r="B312" s="1" t="s">
        <v>2263</v>
      </c>
      <c r="C312" s="1" t="s">
        <v>2264</v>
      </c>
      <c r="D312" s="1" t="s">
        <v>2265</v>
      </c>
      <c r="E312" s="1" t="s">
        <v>1055</v>
      </c>
      <c r="F312" s="8">
        <v>2.87E8</v>
      </c>
      <c r="G312" s="1">
        <v>75.0</v>
      </c>
      <c r="H312" s="1"/>
      <c r="I312" s="1" t="s">
        <v>39</v>
      </c>
      <c r="J312" s="9" t="str">
        <f t="shared" si="2"/>
        <v>11</v>
      </c>
      <c r="K312" s="7">
        <v>37702.0</v>
      </c>
      <c r="L312" s="64"/>
      <c r="M312" s="1">
        <v>60.0</v>
      </c>
      <c r="N312" s="1" t="s">
        <v>2266</v>
      </c>
      <c r="O312" s="1" t="s">
        <v>763</v>
      </c>
      <c r="P312" s="1" t="s">
        <v>2267</v>
      </c>
      <c r="Q312" s="1" t="s">
        <v>2268</v>
      </c>
      <c r="R312" s="1" t="s">
        <v>766</v>
      </c>
      <c r="S312" s="1" t="s">
        <v>2269</v>
      </c>
      <c r="T312" s="1">
        <v>6.508679422E9</v>
      </c>
    </row>
    <row r="313">
      <c r="A313" s="7">
        <v>41755.0</v>
      </c>
      <c r="B313" s="1" t="s">
        <v>1748</v>
      </c>
      <c r="C313" s="1" t="s">
        <v>1749</v>
      </c>
      <c r="D313" s="1" t="s">
        <v>1750</v>
      </c>
      <c r="E313" s="1" t="s">
        <v>1055</v>
      </c>
      <c r="F313" s="8">
        <v>2.87E8</v>
      </c>
      <c r="G313" s="1">
        <v>75.0</v>
      </c>
      <c r="H313" s="1"/>
      <c r="I313" s="1" t="s">
        <v>39</v>
      </c>
      <c r="J313" s="9" t="str">
        <f t="shared" si="2"/>
        <v>12</v>
      </c>
      <c r="K313" s="7">
        <v>37374.0</v>
      </c>
      <c r="L313" s="64"/>
      <c r="M313" s="1" t="s">
        <v>2270</v>
      </c>
      <c r="N313" s="1" t="s">
        <v>420</v>
      </c>
      <c r="O313" s="1" t="s">
        <v>2271</v>
      </c>
      <c r="P313" s="1" t="s">
        <v>2272</v>
      </c>
      <c r="Q313" s="1" t="s">
        <v>883</v>
      </c>
      <c r="R313" s="1" t="s">
        <v>2273</v>
      </c>
      <c r="S313" s="1" t="s">
        <v>2274</v>
      </c>
      <c r="T313" s="1">
        <v>4.256860104E9</v>
      </c>
    </row>
    <row r="314">
      <c r="A314" s="7">
        <v>41755.0</v>
      </c>
      <c r="B314" s="1" t="s">
        <v>1748</v>
      </c>
      <c r="C314" s="1" t="s">
        <v>121</v>
      </c>
      <c r="D314" s="1" t="s">
        <v>1750</v>
      </c>
      <c r="E314" s="1" t="s">
        <v>1055</v>
      </c>
      <c r="F314" s="8">
        <v>2.87E8</v>
      </c>
      <c r="G314" s="1">
        <v>75.0</v>
      </c>
      <c r="H314" s="1"/>
      <c r="I314" s="1" t="s">
        <v>24</v>
      </c>
      <c r="J314" s="9" t="str">
        <f t="shared" si="2"/>
        <v>9</v>
      </c>
      <c r="K314" s="7">
        <v>38648.0</v>
      </c>
      <c r="L314" s="64"/>
      <c r="M314" s="1" t="s">
        <v>2275</v>
      </c>
      <c r="N314" s="1" t="s">
        <v>343</v>
      </c>
      <c r="O314" s="1" t="s">
        <v>2271</v>
      </c>
      <c r="P314" s="1" t="s">
        <v>2272</v>
      </c>
      <c r="Q314" s="1" t="s">
        <v>883</v>
      </c>
      <c r="R314" s="1" t="s">
        <v>2273</v>
      </c>
      <c r="S314" s="1" t="s">
        <v>2274</v>
      </c>
      <c r="T314" s="1">
        <v>4.256860104E9</v>
      </c>
    </row>
    <row r="315">
      <c r="A315" s="7">
        <v>41756.0</v>
      </c>
      <c r="B315" s="1" t="s">
        <v>217</v>
      </c>
      <c r="C315" s="1" t="s">
        <v>2276</v>
      </c>
      <c r="D315" s="1" t="s">
        <v>1062</v>
      </c>
      <c r="E315" s="1" t="s">
        <v>1055</v>
      </c>
      <c r="F315" s="8">
        <v>2.87E8</v>
      </c>
      <c r="G315" s="1">
        <v>75.0</v>
      </c>
      <c r="H315" s="1"/>
      <c r="I315" s="1" t="s">
        <v>24</v>
      </c>
      <c r="J315" s="9" t="str">
        <f t="shared" si="2"/>
        <v>8</v>
      </c>
      <c r="K315" s="7">
        <v>38971.0</v>
      </c>
      <c r="L315" s="64"/>
      <c r="M315" s="1">
        <v>41.0</v>
      </c>
      <c r="N315" s="1" t="s">
        <v>2278</v>
      </c>
      <c r="O315" s="1" t="s">
        <v>1100</v>
      </c>
      <c r="P315" s="1" t="s">
        <v>1101</v>
      </c>
      <c r="Q315" s="1" t="s">
        <v>1102</v>
      </c>
      <c r="R315" s="1" t="s">
        <v>1103</v>
      </c>
      <c r="S315" s="1">
        <v>5.599072609E9</v>
      </c>
      <c r="T315" s="1">
        <v>5.599072609E9</v>
      </c>
    </row>
    <row r="316">
      <c r="A316" s="7">
        <v>41756.0</v>
      </c>
      <c r="B316" s="1" t="s">
        <v>2280</v>
      </c>
      <c r="C316" s="1" t="s">
        <v>2281</v>
      </c>
      <c r="D316" s="1" t="s">
        <v>2282</v>
      </c>
      <c r="E316" s="1" t="s">
        <v>1055</v>
      </c>
      <c r="F316" s="8">
        <v>2.87E8</v>
      </c>
      <c r="G316" s="1">
        <v>75.0</v>
      </c>
      <c r="H316" s="1"/>
      <c r="I316" s="1" t="s">
        <v>39</v>
      </c>
      <c r="J316" s="9" t="str">
        <f t="shared" si="2"/>
        <v>9</v>
      </c>
      <c r="K316" s="7">
        <v>38482.0</v>
      </c>
      <c r="L316" s="64"/>
      <c r="M316" s="1" t="s">
        <v>2283</v>
      </c>
      <c r="N316" s="1" t="s">
        <v>2284</v>
      </c>
      <c r="O316" s="1" t="s">
        <v>41</v>
      </c>
      <c r="P316" s="1" t="s">
        <v>42</v>
      </c>
      <c r="Q316" s="1" t="s">
        <v>73</v>
      </c>
      <c r="R316" s="1">
        <v>94040.0</v>
      </c>
      <c r="S316" s="1" t="s">
        <v>2285</v>
      </c>
      <c r="T316" s="1" t="s">
        <v>2286</v>
      </c>
    </row>
    <row r="317">
      <c r="A317" s="7">
        <v>41756.0</v>
      </c>
      <c r="B317" s="1" t="s">
        <v>2287</v>
      </c>
      <c r="C317" s="1" t="s">
        <v>2288</v>
      </c>
      <c r="D317" s="1" t="s">
        <v>2289</v>
      </c>
      <c r="E317" s="1" t="s">
        <v>1055</v>
      </c>
      <c r="F317" s="8">
        <v>2.87E8</v>
      </c>
      <c r="G317" s="1">
        <v>75.0</v>
      </c>
      <c r="H317" s="1"/>
      <c r="I317" s="1" t="s">
        <v>39</v>
      </c>
      <c r="J317" s="9" t="str">
        <f t="shared" si="2"/>
        <v>14</v>
      </c>
      <c r="K317" s="7">
        <v>36691.0</v>
      </c>
      <c r="L317" s="64"/>
      <c r="M317" s="1">
        <v>97.0</v>
      </c>
      <c r="N317" s="1" t="s">
        <v>2290</v>
      </c>
      <c r="O317" s="1" t="s">
        <v>2291</v>
      </c>
      <c r="P317" s="1" t="s">
        <v>1238</v>
      </c>
      <c r="Q317" s="1" t="s">
        <v>2292</v>
      </c>
      <c r="R317" s="1" t="s">
        <v>2293</v>
      </c>
      <c r="S317" s="1" t="s">
        <v>2294</v>
      </c>
      <c r="T317" s="1" t="s">
        <v>2295</v>
      </c>
    </row>
    <row r="318">
      <c r="A318" s="7">
        <v>41757.0</v>
      </c>
      <c r="B318" s="1" t="s">
        <v>2296</v>
      </c>
      <c r="C318" s="1" t="s">
        <v>2297</v>
      </c>
      <c r="D318" s="1" t="s">
        <v>2298</v>
      </c>
      <c r="E318" s="1" t="s">
        <v>1055</v>
      </c>
      <c r="F318" s="8">
        <v>2.88E8</v>
      </c>
      <c r="G318" s="1">
        <v>75.0</v>
      </c>
      <c r="H318" s="1"/>
      <c r="I318" s="1" t="s">
        <v>39</v>
      </c>
      <c r="J318" s="9" t="str">
        <f t="shared" si="2"/>
        <v>10</v>
      </c>
      <c r="K318" s="7">
        <v>38225.0</v>
      </c>
      <c r="L318" s="64"/>
      <c r="M318" s="1" t="s">
        <v>2299</v>
      </c>
      <c r="N318" s="1" t="s">
        <v>343</v>
      </c>
      <c r="O318" s="1" t="s">
        <v>2300</v>
      </c>
      <c r="P318" s="1" t="s">
        <v>2301</v>
      </c>
      <c r="Q318" s="1" t="s">
        <v>2302</v>
      </c>
      <c r="R318" s="1" t="s">
        <v>2303</v>
      </c>
      <c r="S318" s="1" t="s">
        <v>2304</v>
      </c>
      <c r="T318" s="1" t="s">
        <v>2305</v>
      </c>
    </row>
    <row r="319">
      <c r="A319" s="7">
        <v>41757.0</v>
      </c>
      <c r="B319" s="1" t="s">
        <v>2306</v>
      </c>
      <c r="C319" s="1" t="s">
        <v>2307</v>
      </c>
      <c r="D319" s="1" t="s">
        <v>2308</v>
      </c>
      <c r="E319" s="1" t="s">
        <v>1055</v>
      </c>
      <c r="F319" s="8">
        <v>2.88E8</v>
      </c>
      <c r="G319" s="1">
        <v>75.0</v>
      </c>
      <c r="H319" s="1"/>
      <c r="I319" s="1" t="s">
        <v>39</v>
      </c>
      <c r="J319" s="9" t="str">
        <f t="shared" si="2"/>
        <v>10</v>
      </c>
      <c r="K319" s="7">
        <v>38277.0</v>
      </c>
      <c r="L319" s="64"/>
      <c r="M319" s="1">
        <v>60.0</v>
      </c>
      <c r="N319" s="1" t="s">
        <v>115</v>
      </c>
      <c r="O319" s="1" t="s">
        <v>1948</v>
      </c>
      <c r="P319" s="1" t="s">
        <v>2309</v>
      </c>
      <c r="Q319" s="1" t="s">
        <v>2310</v>
      </c>
      <c r="R319" s="1" t="s">
        <v>2311</v>
      </c>
      <c r="S319" s="1" t="s">
        <v>2312</v>
      </c>
      <c r="T319" s="1" t="s">
        <v>2313</v>
      </c>
    </row>
    <row r="320">
      <c r="A320" s="7">
        <v>41758.0</v>
      </c>
      <c r="B320" s="1" t="s">
        <v>2314</v>
      </c>
      <c r="C320" s="1" t="s">
        <v>2315</v>
      </c>
      <c r="D320" s="1" t="s">
        <v>2316</v>
      </c>
      <c r="E320" s="1" t="s">
        <v>1055</v>
      </c>
      <c r="F320" s="8">
        <v>2.88E8</v>
      </c>
      <c r="G320" s="1">
        <v>75.0</v>
      </c>
      <c r="H320" s="1"/>
      <c r="I320" s="1" t="s">
        <v>39</v>
      </c>
      <c r="J320" s="9" t="str">
        <f t="shared" si="2"/>
        <v>8</v>
      </c>
      <c r="K320" s="7">
        <v>38766.0</v>
      </c>
      <c r="L320" s="64"/>
      <c r="M320" s="1" t="s">
        <v>2317</v>
      </c>
      <c r="N320" s="1" t="s">
        <v>2318</v>
      </c>
      <c r="O320" s="1" t="s">
        <v>2220</v>
      </c>
      <c r="P320" s="1" t="s">
        <v>2319</v>
      </c>
      <c r="Q320" s="1" t="s">
        <v>2176</v>
      </c>
      <c r="R320" s="1" t="s">
        <v>2320</v>
      </c>
      <c r="S320" s="1" t="s">
        <v>2321</v>
      </c>
      <c r="T320" s="1" t="s">
        <v>2322</v>
      </c>
    </row>
    <row r="321">
      <c r="A321" s="7">
        <v>41758.0</v>
      </c>
      <c r="B321" s="1" t="s">
        <v>861</v>
      </c>
      <c r="C321" s="1" t="s">
        <v>2323</v>
      </c>
      <c r="D321" s="1" t="s">
        <v>2324</v>
      </c>
      <c r="E321" s="1" t="s">
        <v>1055</v>
      </c>
      <c r="F321" s="8">
        <v>2.88E8</v>
      </c>
      <c r="G321" s="1">
        <v>75.0</v>
      </c>
      <c r="H321" s="1"/>
      <c r="I321" s="1" t="s">
        <v>39</v>
      </c>
      <c r="J321" s="9" t="str">
        <f t="shared" si="2"/>
        <v>12</v>
      </c>
      <c r="K321" s="7">
        <v>37489.0</v>
      </c>
      <c r="L321" s="64"/>
      <c r="M321" s="1">
        <v>130.0</v>
      </c>
      <c r="N321" s="1" t="s">
        <v>2325</v>
      </c>
      <c r="O321" s="1" t="s">
        <v>2326</v>
      </c>
      <c r="P321" s="1" t="s">
        <v>1101</v>
      </c>
      <c r="Q321" s="1" t="s">
        <v>2327</v>
      </c>
      <c r="R321" s="1" t="s">
        <v>30</v>
      </c>
      <c r="S321" s="1" t="s">
        <v>2328</v>
      </c>
      <c r="T321" s="1" t="s">
        <v>2329</v>
      </c>
    </row>
    <row r="322">
      <c r="A322" s="7">
        <v>41758.0</v>
      </c>
      <c r="B322" s="1" t="s">
        <v>2330</v>
      </c>
      <c r="C322" s="1" t="s">
        <v>2331</v>
      </c>
      <c r="D322" s="1" t="s">
        <v>2332</v>
      </c>
      <c r="E322" s="1" t="s">
        <v>1055</v>
      </c>
      <c r="F322" s="8">
        <v>2.88E8</v>
      </c>
      <c r="G322" s="1">
        <v>75.0</v>
      </c>
      <c r="H322" s="1"/>
      <c r="I322" s="1" t="s">
        <v>39</v>
      </c>
      <c r="J322" s="9" t="str">
        <f t="shared" si="2"/>
        <v>11</v>
      </c>
      <c r="K322" s="7">
        <v>37630.0</v>
      </c>
      <c r="L322" s="64"/>
      <c r="M322" s="1" t="s">
        <v>2333</v>
      </c>
      <c r="N322" s="1" t="s">
        <v>294</v>
      </c>
      <c r="O322" s="1" t="s">
        <v>2334</v>
      </c>
      <c r="P322" s="1" t="s">
        <v>2335</v>
      </c>
      <c r="Q322" s="1" t="s">
        <v>227</v>
      </c>
      <c r="R322" s="1" t="s">
        <v>2336</v>
      </c>
      <c r="S322" s="1" t="s">
        <v>2337</v>
      </c>
      <c r="T322" s="1">
        <v>4.083400361E9</v>
      </c>
    </row>
    <row r="323">
      <c r="A323" s="7">
        <v>41758.0</v>
      </c>
      <c r="B323" s="1" t="s">
        <v>1177</v>
      </c>
      <c r="C323" s="1" t="s">
        <v>2338</v>
      </c>
      <c r="D323" s="1" t="s">
        <v>1181</v>
      </c>
      <c r="E323" s="1" t="s">
        <v>1055</v>
      </c>
      <c r="F323" s="8">
        <v>2.88E8</v>
      </c>
      <c r="G323" s="1">
        <v>75.0</v>
      </c>
      <c r="H323" s="1"/>
      <c r="I323" s="1" t="s">
        <v>39</v>
      </c>
      <c r="J323" s="9" t="str">
        <f t="shared" si="2"/>
        <v>13</v>
      </c>
      <c r="K323" s="7">
        <v>36917.0</v>
      </c>
      <c r="L323" s="64"/>
      <c r="M323" s="1" t="s">
        <v>2339</v>
      </c>
      <c r="N323" s="1" t="s">
        <v>2340</v>
      </c>
      <c r="O323" s="1" t="s">
        <v>2341</v>
      </c>
      <c r="P323" s="1" t="s">
        <v>226</v>
      </c>
      <c r="Q323" s="1" t="s">
        <v>134</v>
      </c>
      <c r="R323" s="1" t="s">
        <v>135</v>
      </c>
      <c r="S323" s="1" t="s">
        <v>2342</v>
      </c>
      <c r="T323" s="1">
        <v>4.086606749E9</v>
      </c>
    </row>
    <row r="324">
      <c r="A324" s="195">
        <v>41759.0</v>
      </c>
      <c r="B324" s="141" t="s">
        <v>2396</v>
      </c>
      <c r="C324" s="141" t="s">
        <v>2397</v>
      </c>
      <c r="D324" s="141" t="s">
        <v>2398</v>
      </c>
      <c r="E324" s="141" t="s">
        <v>1055</v>
      </c>
      <c r="F324" s="203">
        <v>2.89E8</v>
      </c>
      <c r="G324" s="141">
        <v>75.0</v>
      </c>
      <c r="H324" s="141"/>
      <c r="I324" s="141" t="s">
        <v>39</v>
      </c>
      <c r="J324" s="205" t="str">
        <f t="shared" si="2"/>
        <v>7</v>
      </c>
      <c r="K324" s="195">
        <v>39225.0</v>
      </c>
      <c r="L324" s="226"/>
      <c r="M324" s="141" t="s">
        <v>2415</v>
      </c>
      <c r="N324" s="141" t="s">
        <v>199</v>
      </c>
      <c r="O324" s="141" t="s">
        <v>233</v>
      </c>
      <c r="P324" s="141" t="s">
        <v>234</v>
      </c>
      <c r="Q324" s="141" t="s">
        <v>235</v>
      </c>
      <c r="R324" s="141" t="s">
        <v>354</v>
      </c>
      <c r="S324" s="141" t="s">
        <v>2416</v>
      </c>
      <c r="T324" s="141" t="s">
        <v>2417</v>
      </c>
      <c r="U324" s="249"/>
      <c r="V324" s="249"/>
      <c r="W324" s="249"/>
      <c r="X324" s="249"/>
      <c r="Y324" s="249"/>
      <c r="Z324" s="249"/>
      <c r="AA324" s="249"/>
      <c r="AB324" s="249"/>
      <c r="AC324" s="249"/>
      <c r="AD324" s="249"/>
      <c r="AE324" s="249"/>
      <c r="AF324" s="249"/>
      <c r="AG324" s="249"/>
      <c r="AH324" s="249"/>
    </row>
    <row r="325">
      <c r="A325" s="7">
        <v>41759.0</v>
      </c>
      <c r="B325" s="1" t="s">
        <v>2451</v>
      </c>
      <c r="C325" s="1" t="s">
        <v>2452</v>
      </c>
      <c r="D325" s="1" t="s">
        <v>2453</v>
      </c>
      <c r="E325" s="1" t="s">
        <v>1055</v>
      </c>
      <c r="F325" s="8">
        <v>2.89E8</v>
      </c>
      <c r="G325" s="1">
        <v>75.0</v>
      </c>
      <c r="H325" s="1"/>
      <c r="I325" s="1" t="s">
        <v>24</v>
      </c>
      <c r="J325" s="9" t="str">
        <f t="shared" si="2"/>
        <v>10</v>
      </c>
      <c r="K325" s="7">
        <v>38353.0</v>
      </c>
      <c r="L325" s="64"/>
      <c r="M325" s="1">
        <v>60.0</v>
      </c>
      <c r="N325" s="1" t="s">
        <v>864</v>
      </c>
      <c r="O325" s="1" t="s">
        <v>2454</v>
      </c>
      <c r="P325" s="1" t="s">
        <v>2455</v>
      </c>
      <c r="Q325" s="1" t="s">
        <v>2456</v>
      </c>
      <c r="R325" s="1" t="s">
        <v>2457</v>
      </c>
      <c r="S325" s="1" t="s">
        <v>2454</v>
      </c>
      <c r="T325" s="1" t="s">
        <v>2458</v>
      </c>
    </row>
    <row r="326">
      <c r="A326" s="7">
        <v>41759.0</v>
      </c>
      <c r="B326" s="1" t="s">
        <v>2460</v>
      </c>
      <c r="C326" s="1" t="s">
        <v>2461</v>
      </c>
      <c r="D326" s="1" t="s">
        <v>2462</v>
      </c>
      <c r="E326" s="1" t="s">
        <v>1055</v>
      </c>
      <c r="F326" s="8">
        <v>2.89E8</v>
      </c>
      <c r="G326" s="1">
        <v>75.0</v>
      </c>
      <c r="H326" s="1"/>
      <c r="I326" s="1" t="s">
        <v>39</v>
      </c>
      <c r="J326" s="9" t="str">
        <f t="shared" si="2"/>
        <v>11</v>
      </c>
      <c r="K326" s="7">
        <v>37682.0</v>
      </c>
      <c r="L326" s="64"/>
      <c r="M326" s="1">
        <v>109.0</v>
      </c>
      <c r="N326" s="1" t="s">
        <v>115</v>
      </c>
      <c r="O326" s="1" t="s">
        <v>233</v>
      </c>
      <c r="P326" s="1" t="s">
        <v>2463</v>
      </c>
      <c r="Q326" s="1" t="s">
        <v>235</v>
      </c>
      <c r="R326" s="1" t="s">
        <v>354</v>
      </c>
      <c r="S326" s="1" t="s">
        <v>2464</v>
      </c>
      <c r="T326" s="1" t="s">
        <v>2465</v>
      </c>
    </row>
    <row r="327">
      <c r="A327" s="7">
        <v>41749.0</v>
      </c>
      <c r="B327" s="1" t="s">
        <v>1737</v>
      </c>
      <c r="C327" s="1" t="s">
        <v>2399</v>
      </c>
      <c r="D327" s="1" t="s">
        <v>1741</v>
      </c>
      <c r="E327" s="1" t="s">
        <v>1055</v>
      </c>
      <c r="F327" s="8">
        <v>2.84E8</v>
      </c>
      <c r="G327" s="1">
        <v>65.0</v>
      </c>
      <c r="H327" s="1"/>
      <c r="I327" s="1" t="s">
        <v>24</v>
      </c>
      <c r="J327" s="9" t="str">
        <f t="shared" si="2"/>
        <v>9</v>
      </c>
      <c r="K327" s="7">
        <v>38708.0</v>
      </c>
      <c r="L327" s="64"/>
      <c r="M327" s="1" t="s">
        <v>2400</v>
      </c>
      <c r="N327" s="1" t="s">
        <v>115</v>
      </c>
      <c r="O327" s="1" t="s">
        <v>881</v>
      </c>
      <c r="P327" s="1" t="s">
        <v>2202</v>
      </c>
      <c r="Q327" s="1" t="s">
        <v>2242</v>
      </c>
      <c r="R327" s="1" t="s">
        <v>2243</v>
      </c>
      <c r="S327" s="1" t="s">
        <v>2244</v>
      </c>
      <c r="T327" s="1">
        <v>4.252998906E9</v>
      </c>
    </row>
    <row r="328">
      <c r="A328" s="2">
        <v>41760.0</v>
      </c>
      <c r="B328" s="3" t="s">
        <v>1223</v>
      </c>
      <c r="C328" s="3" t="s">
        <v>2442</v>
      </c>
      <c r="D328" s="3" t="s">
        <v>2443</v>
      </c>
      <c r="E328" s="3" t="s">
        <v>1055</v>
      </c>
      <c r="F328" s="4">
        <v>2.89E8</v>
      </c>
      <c r="G328" s="3">
        <v>75.0</v>
      </c>
      <c r="H328" s="3"/>
      <c r="I328" s="3" t="s">
        <v>24</v>
      </c>
      <c r="J328" s="5" t="str">
        <f t="shared" si="2"/>
        <v>12</v>
      </c>
      <c r="K328" s="2">
        <v>37419.0</v>
      </c>
      <c r="L328" s="41"/>
      <c r="M328" s="3">
        <v>105.0</v>
      </c>
      <c r="N328" s="3" t="s">
        <v>115</v>
      </c>
      <c r="O328" s="3" t="s">
        <v>58</v>
      </c>
      <c r="P328" s="3" t="s">
        <v>59</v>
      </c>
      <c r="Q328" s="3" t="s">
        <v>43</v>
      </c>
      <c r="R328" s="3" t="s">
        <v>44</v>
      </c>
      <c r="S328" s="3" t="s">
        <v>2467</v>
      </c>
      <c r="T328" s="3">
        <v>6.507147159E9</v>
      </c>
      <c r="U328" s="6"/>
      <c r="V328" s="6"/>
      <c r="W328" s="6"/>
      <c r="X328" s="6"/>
      <c r="Y328" s="6"/>
      <c r="Z328" s="6"/>
      <c r="AA328" s="6"/>
      <c r="AB328" s="6"/>
      <c r="AC328" s="6"/>
      <c r="AD328" s="6"/>
      <c r="AE328" s="6"/>
      <c r="AF328" s="6"/>
      <c r="AG328" s="6"/>
      <c r="AH328" s="6"/>
    </row>
    <row r="329">
      <c r="A329" s="7">
        <v>41760.0</v>
      </c>
      <c r="B329" s="1" t="s">
        <v>2468</v>
      </c>
      <c r="C329" s="1" t="s">
        <v>2469</v>
      </c>
      <c r="D329" s="1" t="s">
        <v>2470</v>
      </c>
      <c r="E329" s="1" t="s">
        <v>1055</v>
      </c>
      <c r="F329" s="8">
        <v>2.89E8</v>
      </c>
      <c r="G329" s="1">
        <v>75.0</v>
      </c>
      <c r="H329" s="1"/>
      <c r="I329" s="1" t="s">
        <v>39</v>
      </c>
      <c r="J329" s="9" t="str">
        <f t="shared" si="2"/>
        <v>14</v>
      </c>
      <c r="K329" s="7">
        <v>36550.0</v>
      </c>
      <c r="L329" s="64"/>
      <c r="M329" s="1" t="s">
        <v>2471</v>
      </c>
      <c r="N329" s="1" t="s">
        <v>2472</v>
      </c>
      <c r="O329" s="1" t="s">
        <v>2473</v>
      </c>
      <c r="P329" s="1" t="s">
        <v>2474</v>
      </c>
      <c r="Q329" s="1" t="s">
        <v>2475</v>
      </c>
      <c r="R329" s="1" t="s">
        <v>2476</v>
      </c>
      <c r="S329" s="1" t="s">
        <v>2477</v>
      </c>
      <c r="T329" s="1" t="s">
        <v>2478</v>
      </c>
    </row>
    <row r="330">
      <c r="A330" s="7">
        <v>41760.0</v>
      </c>
      <c r="B330" s="1" t="s">
        <v>2479</v>
      </c>
      <c r="C330" s="1" t="s">
        <v>2480</v>
      </c>
      <c r="D330" s="1" t="s">
        <v>2481</v>
      </c>
      <c r="E330" s="1" t="s">
        <v>1055</v>
      </c>
      <c r="F330" s="8">
        <v>2.89E8</v>
      </c>
      <c r="G330" s="1">
        <v>75.0</v>
      </c>
      <c r="H330" s="1"/>
      <c r="I330" s="1" t="s">
        <v>39</v>
      </c>
      <c r="J330" s="9" t="str">
        <f t="shared" si="2"/>
        <v>8</v>
      </c>
      <c r="K330" s="7">
        <v>39020.0</v>
      </c>
      <c r="L330" s="64"/>
      <c r="M330" s="1" t="s">
        <v>2483</v>
      </c>
      <c r="N330" s="1" t="s">
        <v>49</v>
      </c>
      <c r="O330" s="1" t="s">
        <v>2484</v>
      </c>
      <c r="P330" s="1" t="s">
        <v>1890</v>
      </c>
      <c r="Q330" s="1" t="s">
        <v>2485</v>
      </c>
      <c r="R330" s="1">
        <v>95020.0</v>
      </c>
      <c r="S330" s="1" t="s">
        <v>2486</v>
      </c>
      <c r="T330" s="1" t="s">
        <v>2487</v>
      </c>
    </row>
    <row r="331">
      <c r="A331" s="7">
        <v>41760.0</v>
      </c>
      <c r="B331" s="1" t="s">
        <v>2488</v>
      </c>
      <c r="C331" s="1" t="s">
        <v>2489</v>
      </c>
      <c r="D331" s="1" t="s">
        <v>2490</v>
      </c>
      <c r="E331" s="1" t="s">
        <v>1055</v>
      </c>
      <c r="F331" s="8">
        <v>2.9E8</v>
      </c>
      <c r="G331" s="1">
        <v>75.0</v>
      </c>
      <c r="H331" s="1"/>
      <c r="I331" s="1" t="s">
        <v>39</v>
      </c>
      <c r="J331" s="9" t="str">
        <f t="shared" si="2"/>
        <v>10</v>
      </c>
      <c r="K331" s="7">
        <v>38039.0</v>
      </c>
      <c r="L331" s="64"/>
      <c r="M331" s="1">
        <v>57.0</v>
      </c>
      <c r="N331" s="1" t="s">
        <v>2491</v>
      </c>
      <c r="O331" s="1" t="s">
        <v>2492</v>
      </c>
      <c r="P331" s="1" t="s">
        <v>2493</v>
      </c>
      <c r="Q331" s="1" t="s">
        <v>235</v>
      </c>
      <c r="R331" s="1" t="s">
        <v>354</v>
      </c>
      <c r="S331" s="1" t="s">
        <v>2494</v>
      </c>
      <c r="T331" s="1">
        <v>5.10303043E9</v>
      </c>
    </row>
    <row r="332">
      <c r="A332" s="7">
        <v>41761.0</v>
      </c>
      <c r="B332" s="1" t="s">
        <v>208</v>
      </c>
      <c r="C332" s="1" t="s">
        <v>418</v>
      </c>
      <c r="D332" s="1" t="s">
        <v>210</v>
      </c>
      <c r="E332" s="1" t="s">
        <v>1055</v>
      </c>
      <c r="F332" s="8">
        <v>2.9E8</v>
      </c>
      <c r="G332" s="1">
        <v>75.0</v>
      </c>
      <c r="H332" s="1"/>
      <c r="I332" s="1" t="s">
        <v>39</v>
      </c>
      <c r="J332" s="9" t="str">
        <f t="shared" si="2"/>
        <v>12</v>
      </c>
      <c r="K332" s="7">
        <v>37622.0</v>
      </c>
      <c r="L332" s="64"/>
      <c r="M332" s="1" t="s">
        <v>2404</v>
      </c>
      <c r="N332" s="1" t="s">
        <v>2495</v>
      </c>
      <c r="O332" s="1" t="s">
        <v>211</v>
      </c>
      <c r="P332" s="1" t="s">
        <v>212</v>
      </c>
      <c r="Q332" s="1" t="s">
        <v>213</v>
      </c>
      <c r="R332" s="1" t="s">
        <v>214</v>
      </c>
      <c r="S332" s="1" t="s">
        <v>215</v>
      </c>
      <c r="T332" s="1" t="s">
        <v>216</v>
      </c>
    </row>
    <row r="333">
      <c r="A333" s="7">
        <v>41761.0</v>
      </c>
      <c r="B333" s="1" t="s">
        <v>1904</v>
      </c>
      <c r="C333" s="1" t="s">
        <v>94</v>
      </c>
      <c r="D333" s="1" t="s">
        <v>1906</v>
      </c>
      <c r="E333" s="1" t="s">
        <v>1055</v>
      </c>
      <c r="F333" s="8">
        <v>2.9E8</v>
      </c>
      <c r="G333" s="1">
        <v>75.0</v>
      </c>
      <c r="H333" s="1"/>
      <c r="I333" s="1" t="s">
        <v>39</v>
      </c>
      <c r="J333" s="9" t="str">
        <f t="shared" si="2"/>
        <v>10</v>
      </c>
      <c r="K333" s="7">
        <v>37996.0</v>
      </c>
      <c r="L333" s="64"/>
      <c r="M333" s="1">
        <v>91.0</v>
      </c>
      <c r="N333" s="1" t="s">
        <v>2496</v>
      </c>
      <c r="O333" s="1" t="s">
        <v>1910</v>
      </c>
      <c r="P333" s="1" t="s">
        <v>1912</v>
      </c>
      <c r="Q333" s="1" t="s">
        <v>1913</v>
      </c>
      <c r="R333" s="1" t="s">
        <v>2497</v>
      </c>
      <c r="S333" s="1" t="s">
        <v>1915</v>
      </c>
      <c r="T333" s="1" t="s">
        <v>1916</v>
      </c>
    </row>
    <row r="334">
      <c r="A334" s="7">
        <v>41761.0</v>
      </c>
      <c r="B334" s="1" t="s">
        <v>1904</v>
      </c>
      <c r="C334" s="1" t="s">
        <v>1905</v>
      </c>
      <c r="D334" s="1" t="s">
        <v>1906</v>
      </c>
      <c r="E334" s="1" t="s">
        <v>1055</v>
      </c>
      <c r="F334" s="8">
        <v>2.9E8</v>
      </c>
      <c r="G334" s="1">
        <v>75.0</v>
      </c>
      <c r="H334" s="1"/>
      <c r="I334" s="1" t="s">
        <v>24</v>
      </c>
      <c r="J334" s="9" t="str">
        <f t="shared" si="2"/>
        <v>7</v>
      </c>
      <c r="K334" s="7">
        <v>39337.0</v>
      </c>
      <c r="L334" s="64"/>
      <c r="M334" s="1">
        <v>44.0</v>
      </c>
      <c r="N334" s="1" t="s">
        <v>26</v>
      </c>
      <c r="O334" s="1" t="s">
        <v>1910</v>
      </c>
      <c r="P334" s="1" t="s">
        <v>1912</v>
      </c>
      <c r="Q334" s="1" t="s">
        <v>1913</v>
      </c>
      <c r="R334" s="1" t="s">
        <v>1914</v>
      </c>
      <c r="S334" s="1" t="s">
        <v>1915</v>
      </c>
      <c r="T334" s="1" t="s">
        <v>1916</v>
      </c>
    </row>
    <row r="335">
      <c r="A335" s="7">
        <v>41761.0</v>
      </c>
      <c r="B335" s="1" t="s">
        <v>2498</v>
      </c>
      <c r="C335" s="1" t="s">
        <v>1726</v>
      </c>
      <c r="D335" s="1" t="s">
        <v>2499</v>
      </c>
      <c r="E335" s="1" t="s">
        <v>1055</v>
      </c>
      <c r="F335" s="8">
        <v>2.9E8</v>
      </c>
      <c r="G335" s="1">
        <v>75.0</v>
      </c>
      <c r="H335" s="1"/>
      <c r="I335" s="1" t="s">
        <v>39</v>
      </c>
      <c r="J335" s="9" t="str">
        <f t="shared" si="2"/>
        <v>11</v>
      </c>
      <c r="K335" s="7">
        <v>37875.0</v>
      </c>
      <c r="L335" s="64"/>
      <c r="M335" s="1" t="s">
        <v>2501</v>
      </c>
      <c r="N335" s="1" t="s">
        <v>2502</v>
      </c>
      <c r="O335" s="1" t="s">
        <v>328</v>
      </c>
      <c r="P335" s="1" t="s">
        <v>992</v>
      </c>
      <c r="Q335" s="1" t="s">
        <v>330</v>
      </c>
      <c r="R335" s="1" t="s">
        <v>331</v>
      </c>
      <c r="S335" s="1" t="s">
        <v>2503</v>
      </c>
      <c r="T335" s="1" t="s">
        <v>2504</v>
      </c>
    </row>
    <row r="336">
      <c r="A336" s="7">
        <v>41761.0</v>
      </c>
      <c r="B336" s="1" t="s">
        <v>2498</v>
      </c>
      <c r="C336" s="1" t="s">
        <v>2505</v>
      </c>
      <c r="D336" s="1" t="s">
        <v>2499</v>
      </c>
      <c r="E336" s="1" t="s">
        <v>1055</v>
      </c>
      <c r="F336" s="8">
        <v>2.9E8</v>
      </c>
      <c r="G336" s="1">
        <v>75.0</v>
      </c>
      <c r="H336" s="1"/>
      <c r="I336" s="1" t="s">
        <v>39</v>
      </c>
      <c r="J336" s="9" t="str">
        <f t="shared" si="2"/>
        <v>9</v>
      </c>
      <c r="K336" s="7">
        <v>38623.0</v>
      </c>
      <c r="L336" s="64"/>
      <c r="M336" s="1" t="s">
        <v>2506</v>
      </c>
      <c r="N336" s="1" t="s">
        <v>2502</v>
      </c>
      <c r="O336" s="1" t="s">
        <v>328</v>
      </c>
      <c r="P336" s="1" t="s">
        <v>992</v>
      </c>
      <c r="Q336" s="1" t="s">
        <v>330</v>
      </c>
      <c r="R336" s="1" t="s">
        <v>331</v>
      </c>
      <c r="S336" s="1" t="s">
        <v>2503</v>
      </c>
      <c r="T336" s="1" t="s">
        <v>2504</v>
      </c>
    </row>
    <row r="337">
      <c r="A337" s="7">
        <v>41761.0</v>
      </c>
      <c r="B337" s="1" t="s">
        <v>2508</v>
      </c>
      <c r="C337" s="1" t="s">
        <v>70</v>
      </c>
      <c r="D337" s="1" t="s">
        <v>2509</v>
      </c>
      <c r="E337" s="1" t="s">
        <v>1055</v>
      </c>
      <c r="F337" s="8">
        <v>2.9E8</v>
      </c>
      <c r="G337" s="1">
        <v>75.0</v>
      </c>
      <c r="H337" s="1"/>
      <c r="I337" s="1" t="s">
        <v>39</v>
      </c>
      <c r="J337" s="9" t="str">
        <f t="shared" si="2"/>
        <v>7</v>
      </c>
      <c r="K337" s="7">
        <v>39180.0</v>
      </c>
      <c r="L337" s="64"/>
      <c r="M337" s="1" t="s">
        <v>2510</v>
      </c>
      <c r="N337" s="1" t="s">
        <v>78</v>
      </c>
      <c r="O337" s="1" t="s">
        <v>2511</v>
      </c>
      <c r="P337" s="1" t="s">
        <v>2351</v>
      </c>
      <c r="Q337" s="1" t="s">
        <v>2512</v>
      </c>
      <c r="R337" s="1" t="s">
        <v>2513</v>
      </c>
      <c r="S337" s="1" t="s">
        <v>2514</v>
      </c>
      <c r="T337" s="1">
        <v>6.502915044E9</v>
      </c>
    </row>
    <row r="338">
      <c r="A338" s="7">
        <v>41761.0</v>
      </c>
      <c r="B338" s="1" t="s">
        <v>2343</v>
      </c>
      <c r="C338" s="1" t="s">
        <v>2344</v>
      </c>
      <c r="D338" s="1" t="s">
        <v>2345</v>
      </c>
      <c r="E338" s="1" t="s">
        <v>1055</v>
      </c>
      <c r="F338" s="8">
        <v>2.9E8</v>
      </c>
      <c r="G338" s="1">
        <v>75.0</v>
      </c>
      <c r="H338" s="1"/>
      <c r="I338" s="1" t="s">
        <v>39</v>
      </c>
      <c r="J338" s="9" t="str">
        <f t="shared" si="2"/>
        <v>7</v>
      </c>
      <c r="K338" s="7">
        <v>39177.0</v>
      </c>
      <c r="L338" s="64"/>
      <c r="M338" s="1">
        <v>39.5</v>
      </c>
      <c r="N338" s="1" t="s">
        <v>169</v>
      </c>
      <c r="O338" s="1" t="s">
        <v>2350</v>
      </c>
      <c r="P338" s="1" t="s">
        <v>2351</v>
      </c>
      <c r="Q338" s="1" t="s">
        <v>2352</v>
      </c>
      <c r="R338" s="1" t="s">
        <v>2353</v>
      </c>
      <c r="S338" s="1" t="s">
        <v>2354</v>
      </c>
      <c r="T338" s="1" t="s">
        <v>2355</v>
      </c>
    </row>
    <row r="339">
      <c r="A339" s="7">
        <v>41761.0</v>
      </c>
      <c r="B339" s="1" t="s">
        <v>2515</v>
      </c>
      <c r="C339" s="1" t="s">
        <v>2516</v>
      </c>
      <c r="D339" s="1" t="s">
        <v>2517</v>
      </c>
      <c r="E339" s="1" t="s">
        <v>1055</v>
      </c>
      <c r="F339" s="8">
        <v>2.9E8</v>
      </c>
      <c r="G339" s="1">
        <v>75.0</v>
      </c>
      <c r="H339" s="1"/>
      <c r="I339" s="1" t="s">
        <v>39</v>
      </c>
      <c r="J339" s="9" t="str">
        <f t="shared" si="2"/>
        <v>8</v>
      </c>
      <c r="K339" s="7">
        <v>38824.0</v>
      </c>
      <c r="L339" s="64"/>
      <c r="M339" s="1">
        <v>59.0</v>
      </c>
      <c r="N339" s="1" t="s">
        <v>1977</v>
      </c>
      <c r="O339" s="1" t="s">
        <v>2519</v>
      </c>
      <c r="P339" s="1" t="s">
        <v>944</v>
      </c>
      <c r="Q339" s="1" t="s">
        <v>179</v>
      </c>
      <c r="R339" s="1" t="s">
        <v>135</v>
      </c>
      <c r="S339" s="1" t="s">
        <v>2520</v>
      </c>
      <c r="T339" s="1" t="s">
        <v>2521</v>
      </c>
    </row>
    <row r="340">
      <c r="A340" s="7">
        <v>41761.0</v>
      </c>
      <c r="B340" s="1" t="s">
        <v>217</v>
      </c>
      <c r="C340" s="1" t="s">
        <v>1616</v>
      </c>
      <c r="D340" s="1" t="s">
        <v>2517</v>
      </c>
      <c r="E340" s="1" t="s">
        <v>1055</v>
      </c>
      <c r="F340" s="8">
        <v>2.9E8</v>
      </c>
      <c r="G340" s="1">
        <v>75.0</v>
      </c>
      <c r="H340" s="1"/>
      <c r="I340" s="1" t="s">
        <v>39</v>
      </c>
      <c r="J340" s="9" t="str">
        <f t="shared" si="2"/>
        <v>12</v>
      </c>
      <c r="K340" s="7">
        <v>37470.0</v>
      </c>
      <c r="L340" s="64"/>
      <c r="M340" s="1">
        <v>100.0</v>
      </c>
      <c r="N340" s="1" t="s">
        <v>2522</v>
      </c>
      <c r="O340" s="1" t="s">
        <v>2523</v>
      </c>
      <c r="P340" s="1" t="s">
        <v>944</v>
      </c>
      <c r="Q340" s="1" t="s">
        <v>179</v>
      </c>
      <c r="R340" s="1" t="s">
        <v>135</v>
      </c>
      <c r="S340" s="1" t="s">
        <v>2520</v>
      </c>
      <c r="T340" s="1" t="s">
        <v>2521</v>
      </c>
    </row>
    <row r="341">
      <c r="A341" s="2">
        <v>41762.0</v>
      </c>
      <c r="B341" s="3" t="s">
        <v>1123</v>
      </c>
      <c r="C341" s="3" t="s">
        <v>1124</v>
      </c>
      <c r="D341" s="3" t="s">
        <v>1125</v>
      </c>
      <c r="E341" s="3" t="s">
        <v>1055</v>
      </c>
      <c r="F341" s="4">
        <v>2.9E8</v>
      </c>
      <c r="G341" s="3">
        <v>75.0</v>
      </c>
      <c r="H341" s="3"/>
      <c r="I341" s="3" t="s">
        <v>24</v>
      </c>
      <c r="J341" s="5" t="str">
        <f t="shared" si="2"/>
        <v>9</v>
      </c>
      <c r="K341" s="2">
        <v>38428.0</v>
      </c>
      <c r="L341" s="41"/>
      <c r="M341" s="3" t="s">
        <v>2525</v>
      </c>
      <c r="N341" s="3" t="s">
        <v>26</v>
      </c>
      <c r="O341" s="3" t="s">
        <v>1268</v>
      </c>
      <c r="P341" s="3" t="s">
        <v>28</v>
      </c>
      <c r="Q341" s="3" t="s">
        <v>1825</v>
      </c>
      <c r="R341" s="3" t="s">
        <v>30</v>
      </c>
      <c r="S341" s="3" t="s">
        <v>2164</v>
      </c>
      <c r="T341" s="3" t="s">
        <v>2166</v>
      </c>
      <c r="U341" s="6"/>
      <c r="V341" s="6"/>
      <c r="W341" s="6"/>
      <c r="X341" s="6"/>
      <c r="Y341" s="6"/>
      <c r="Z341" s="6"/>
      <c r="AA341" s="6"/>
      <c r="AB341" s="6"/>
      <c r="AC341" s="6"/>
      <c r="AD341" s="6"/>
      <c r="AE341" s="6"/>
      <c r="AF341" s="6"/>
      <c r="AG341" s="6"/>
      <c r="AH341" s="6"/>
    </row>
    <row r="342">
      <c r="A342" s="7">
        <v>41762.0</v>
      </c>
      <c r="B342" s="1" t="s">
        <v>2217</v>
      </c>
      <c r="C342" s="1" t="s">
        <v>2218</v>
      </c>
      <c r="D342" s="1" t="s">
        <v>2219</v>
      </c>
      <c r="E342" s="1" t="s">
        <v>1055</v>
      </c>
      <c r="F342" s="8">
        <v>2.9E8</v>
      </c>
      <c r="G342" s="1">
        <v>75.0</v>
      </c>
      <c r="H342" s="1"/>
      <c r="I342" s="1" t="s">
        <v>24</v>
      </c>
      <c r="J342" s="9" t="str">
        <f t="shared" si="2"/>
        <v>9</v>
      </c>
      <c r="K342" s="7">
        <v>38507.0</v>
      </c>
      <c r="L342" s="64"/>
      <c r="M342" s="1" t="s">
        <v>2222</v>
      </c>
      <c r="N342" s="1" t="s">
        <v>49</v>
      </c>
      <c r="O342" s="1" t="s">
        <v>328</v>
      </c>
      <c r="P342" s="1" t="s">
        <v>421</v>
      </c>
      <c r="Q342" s="1" t="s">
        <v>2346</v>
      </c>
      <c r="R342" s="1" t="s">
        <v>2347</v>
      </c>
      <c r="S342" s="1" t="s">
        <v>2348</v>
      </c>
      <c r="T342" s="1" t="s">
        <v>2349</v>
      </c>
    </row>
    <row r="343">
      <c r="A343" s="7">
        <v>41763.0</v>
      </c>
      <c r="B343" s="1" t="s">
        <v>2540</v>
      </c>
      <c r="C343" s="1" t="s">
        <v>2541</v>
      </c>
      <c r="D343" s="1" t="s">
        <v>2542</v>
      </c>
      <c r="E343" s="1" t="s">
        <v>1055</v>
      </c>
      <c r="F343" s="8">
        <v>2.91E8</v>
      </c>
      <c r="G343" s="1">
        <v>75.0</v>
      </c>
      <c r="H343" s="1"/>
      <c r="I343" s="1" t="s">
        <v>24</v>
      </c>
      <c r="J343" s="9" t="str">
        <f t="shared" si="2"/>
        <v>15</v>
      </c>
      <c r="K343" s="7">
        <v>36279.0</v>
      </c>
      <c r="L343" s="64"/>
      <c r="M343" s="1">
        <v>121.0</v>
      </c>
      <c r="N343" s="1" t="s">
        <v>2544</v>
      </c>
      <c r="O343" s="1" t="s">
        <v>1299</v>
      </c>
      <c r="P343" s="1" t="s">
        <v>2162</v>
      </c>
      <c r="Q343" s="1" t="s">
        <v>1300</v>
      </c>
      <c r="R343" s="1" t="s">
        <v>266</v>
      </c>
      <c r="S343" s="1" t="s">
        <v>2546</v>
      </c>
      <c r="T343" s="1" t="s">
        <v>2547</v>
      </c>
    </row>
    <row r="344">
      <c r="A344" s="7">
        <v>41764.0</v>
      </c>
      <c r="B344" s="1" t="s">
        <v>217</v>
      </c>
      <c r="C344" s="1" t="s">
        <v>2548</v>
      </c>
      <c r="D344" s="1" t="s">
        <v>2549</v>
      </c>
      <c r="E344" s="1" t="s">
        <v>1055</v>
      </c>
      <c r="F344" s="8">
        <v>2.91E8</v>
      </c>
      <c r="G344" s="1">
        <v>75.0</v>
      </c>
      <c r="H344" s="1"/>
      <c r="I344" s="1" t="s">
        <v>39</v>
      </c>
      <c r="J344" s="9" t="str">
        <f t="shared" si="2"/>
        <v>11</v>
      </c>
      <c r="K344" s="7">
        <v>37673.0</v>
      </c>
      <c r="L344" s="64"/>
      <c r="M344" s="1" t="s">
        <v>2550</v>
      </c>
      <c r="N344" s="1" t="s">
        <v>26</v>
      </c>
      <c r="O344" s="1" t="s">
        <v>1542</v>
      </c>
      <c r="P344" s="1" t="s">
        <v>1980</v>
      </c>
      <c r="Q344" s="1" t="s">
        <v>2551</v>
      </c>
      <c r="R344" s="1" t="s">
        <v>959</v>
      </c>
      <c r="S344" s="1" t="s">
        <v>2552</v>
      </c>
      <c r="T344" s="1" t="s">
        <v>2553</v>
      </c>
    </row>
    <row r="345">
      <c r="A345" s="7">
        <v>41764.0</v>
      </c>
      <c r="B345" s="1" t="s">
        <v>2554</v>
      </c>
      <c r="C345" s="1" t="s">
        <v>1630</v>
      </c>
      <c r="D345" s="1" t="s">
        <v>2555</v>
      </c>
      <c r="E345" s="1" t="s">
        <v>1055</v>
      </c>
      <c r="F345" s="8">
        <v>2.91E8</v>
      </c>
      <c r="G345" s="1">
        <v>75.0</v>
      </c>
      <c r="H345" s="1"/>
      <c r="I345" s="1" t="s">
        <v>39</v>
      </c>
      <c r="J345" s="9" t="str">
        <f t="shared" si="2"/>
        <v>12</v>
      </c>
      <c r="K345" s="7">
        <v>37569.0</v>
      </c>
      <c r="L345" s="64"/>
      <c r="M345" s="1">
        <v>122.0</v>
      </c>
      <c r="N345" s="1" t="s">
        <v>49</v>
      </c>
      <c r="O345" s="1" t="s">
        <v>2560</v>
      </c>
      <c r="P345" s="1" t="s">
        <v>421</v>
      </c>
      <c r="Q345" s="1" t="s">
        <v>1059</v>
      </c>
      <c r="R345" s="1" t="s">
        <v>331</v>
      </c>
      <c r="S345" s="1" t="s">
        <v>2561</v>
      </c>
      <c r="T345" s="1" t="s">
        <v>2562</v>
      </c>
    </row>
    <row r="346">
      <c r="A346" s="7">
        <v>41764.0</v>
      </c>
      <c r="B346" s="1" t="s">
        <v>2563</v>
      </c>
      <c r="C346" s="1" t="s">
        <v>2564</v>
      </c>
      <c r="D346" s="1" t="s">
        <v>2565</v>
      </c>
      <c r="E346" s="1" t="s">
        <v>1055</v>
      </c>
      <c r="F346" s="8">
        <v>2.91E8</v>
      </c>
      <c r="G346" s="1">
        <v>75.0</v>
      </c>
      <c r="H346" s="1"/>
      <c r="I346" s="1" t="s">
        <v>24</v>
      </c>
      <c r="J346" s="9" t="str">
        <f t="shared" si="2"/>
        <v>12</v>
      </c>
      <c r="K346" s="7">
        <v>37264.0</v>
      </c>
      <c r="L346" s="64"/>
      <c r="M346" s="1" t="s">
        <v>2566</v>
      </c>
      <c r="N346" s="1" t="s">
        <v>49</v>
      </c>
      <c r="O346" s="1" t="s">
        <v>256</v>
      </c>
      <c r="P346" s="1" t="s">
        <v>28</v>
      </c>
      <c r="Q346" s="1" t="s">
        <v>2567</v>
      </c>
      <c r="R346" s="1" t="s">
        <v>2568</v>
      </c>
      <c r="S346" s="1" t="s">
        <v>2569</v>
      </c>
      <c r="T346" s="1" t="s">
        <v>2570</v>
      </c>
    </row>
    <row r="347">
      <c r="A347" s="7">
        <v>41760.0</v>
      </c>
      <c r="B347" s="1" t="s">
        <v>2571</v>
      </c>
      <c r="C347" s="1" t="s">
        <v>2572</v>
      </c>
      <c r="D347" s="1" t="s">
        <v>2573</v>
      </c>
      <c r="E347" s="1" t="s">
        <v>1055</v>
      </c>
      <c r="F347" s="8">
        <v>2.89E8</v>
      </c>
      <c r="G347" s="1">
        <v>75.0</v>
      </c>
      <c r="H347" s="1"/>
      <c r="I347" s="1" t="s">
        <v>39</v>
      </c>
      <c r="J347" s="9" t="str">
        <f t="shared" si="2"/>
        <v>6</v>
      </c>
      <c r="K347" s="7">
        <v>39497.0</v>
      </c>
      <c r="L347" s="64"/>
      <c r="M347" s="1" t="s">
        <v>2574</v>
      </c>
      <c r="N347" s="1" t="s">
        <v>199</v>
      </c>
      <c r="O347" s="1" t="s">
        <v>2575</v>
      </c>
      <c r="P347" s="1" t="s">
        <v>2576</v>
      </c>
      <c r="Q347" s="1" t="s">
        <v>282</v>
      </c>
      <c r="R347" s="1" t="s">
        <v>2577</v>
      </c>
      <c r="S347" s="1" t="s">
        <v>2578</v>
      </c>
      <c r="T347" s="1" t="s">
        <v>2579</v>
      </c>
    </row>
    <row r="348">
      <c r="A348" s="7">
        <v>41766.0</v>
      </c>
      <c r="B348" s="1" t="s">
        <v>2169</v>
      </c>
      <c r="C348" s="1" t="s">
        <v>2171</v>
      </c>
      <c r="D348" s="1" t="s">
        <v>2173</v>
      </c>
      <c r="E348" s="1" t="s">
        <v>1055</v>
      </c>
      <c r="F348" s="8">
        <v>2.92E8</v>
      </c>
      <c r="G348" s="1">
        <v>75.0</v>
      </c>
      <c r="H348" s="1"/>
      <c r="I348" s="1" t="s">
        <v>24</v>
      </c>
      <c r="J348" s="9" t="str">
        <f t="shared" si="2"/>
        <v>8</v>
      </c>
      <c r="K348" s="7">
        <v>38803.0</v>
      </c>
      <c r="L348" s="64"/>
      <c r="M348" s="1">
        <v>63.0</v>
      </c>
      <c r="N348" s="1" t="s">
        <v>26</v>
      </c>
      <c r="O348" s="1" t="s">
        <v>41</v>
      </c>
      <c r="P348" s="1" t="s">
        <v>59</v>
      </c>
      <c r="Q348" s="1" t="s">
        <v>2180</v>
      </c>
      <c r="R348" s="1" t="s">
        <v>44</v>
      </c>
      <c r="S348" s="1" t="s">
        <v>2181</v>
      </c>
      <c r="T348" s="1">
        <v>4.084312557E9</v>
      </c>
    </row>
    <row r="349">
      <c r="A349" s="7">
        <v>41766.0</v>
      </c>
      <c r="B349" s="1" t="s">
        <v>2580</v>
      </c>
      <c r="C349" s="1" t="s">
        <v>2581</v>
      </c>
      <c r="D349" s="1" t="s">
        <v>2582</v>
      </c>
      <c r="E349" s="1" t="s">
        <v>1055</v>
      </c>
      <c r="F349" s="8">
        <v>2.92E8</v>
      </c>
      <c r="G349" s="1">
        <v>75.0</v>
      </c>
      <c r="H349" s="1"/>
      <c r="I349" s="1" t="s">
        <v>24</v>
      </c>
      <c r="J349" s="9" t="str">
        <f t="shared" si="2"/>
        <v>10</v>
      </c>
      <c r="K349" s="7">
        <v>38077.0</v>
      </c>
      <c r="L349" s="64"/>
      <c r="M349" s="1">
        <v>53.0</v>
      </c>
      <c r="N349" s="1" t="s">
        <v>972</v>
      </c>
      <c r="O349" s="1" t="s">
        <v>2583</v>
      </c>
      <c r="P349" s="1" t="s">
        <v>1101</v>
      </c>
      <c r="Q349" s="1" t="s">
        <v>2584</v>
      </c>
      <c r="R349" s="1" t="s">
        <v>30</v>
      </c>
      <c r="S349" s="1" t="s">
        <v>2585</v>
      </c>
      <c r="T349" s="1" t="s">
        <v>2586</v>
      </c>
    </row>
    <row r="350">
      <c r="A350" s="2">
        <v>41766.0</v>
      </c>
      <c r="B350" s="3" t="s">
        <v>2587</v>
      </c>
      <c r="C350" s="3" t="s">
        <v>2588</v>
      </c>
      <c r="D350" s="3" t="s">
        <v>2589</v>
      </c>
      <c r="E350" s="3" t="s">
        <v>1055</v>
      </c>
      <c r="F350" s="4">
        <v>2.92E8</v>
      </c>
      <c r="G350" s="3">
        <v>75.0</v>
      </c>
      <c r="H350" s="3"/>
      <c r="I350" s="3" t="s">
        <v>39</v>
      </c>
      <c r="J350" s="5" t="str">
        <f t="shared" si="2"/>
        <v>8</v>
      </c>
      <c r="K350" s="2">
        <v>39022.0</v>
      </c>
      <c r="L350" s="41"/>
      <c r="M350" s="3">
        <v>65.0</v>
      </c>
      <c r="N350" s="3" t="s">
        <v>49</v>
      </c>
      <c r="O350" s="3" t="s">
        <v>470</v>
      </c>
      <c r="P350" s="3" t="s">
        <v>2591</v>
      </c>
      <c r="Q350" s="3" t="s">
        <v>472</v>
      </c>
      <c r="R350" s="3" t="s">
        <v>2592</v>
      </c>
      <c r="S350" s="3" t="s">
        <v>2593</v>
      </c>
      <c r="T350" s="3">
        <v>9.166011239E9</v>
      </c>
      <c r="U350" s="6"/>
      <c r="V350" s="6"/>
      <c r="W350" s="6"/>
      <c r="X350" s="6"/>
      <c r="Y350" s="6"/>
      <c r="Z350" s="6"/>
      <c r="AA350" s="6"/>
      <c r="AB350" s="6"/>
      <c r="AC350" s="6"/>
      <c r="AD350" s="6"/>
      <c r="AE350" s="6"/>
      <c r="AF350" s="6"/>
      <c r="AG350" s="6"/>
      <c r="AH350" s="6"/>
    </row>
    <row r="351">
      <c r="A351" s="7">
        <v>41766.0</v>
      </c>
      <c r="B351" s="1" t="s">
        <v>2594</v>
      </c>
      <c r="C351" s="1" t="s">
        <v>2595</v>
      </c>
      <c r="D351" s="1" t="s">
        <v>2596</v>
      </c>
      <c r="E351" s="1" t="s">
        <v>1055</v>
      </c>
      <c r="F351" s="8">
        <v>2.92E8</v>
      </c>
      <c r="G351" s="1">
        <v>75.0</v>
      </c>
      <c r="H351" s="1"/>
      <c r="I351" s="1" t="s">
        <v>39</v>
      </c>
      <c r="J351" s="9" t="str">
        <f t="shared" si="2"/>
        <v>10</v>
      </c>
      <c r="K351" s="7">
        <v>38099.0</v>
      </c>
      <c r="L351" s="64"/>
      <c r="M351" s="1">
        <v>55.5</v>
      </c>
      <c r="N351" s="1" t="s">
        <v>2597</v>
      </c>
      <c r="O351" s="1" t="s">
        <v>132</v>
      </c>
      <c r="P351" s="1" t="s">
        <v>944</v>
      </c>
      <c r="Q351" s="1" t="s">
        <v>227</v>
      </c>
      <c r="R351" s="1" t="s">
        <v>135</v>
      </c>
      <c r="S351" s="1" t="s">
        <v>2598</v>
      </c>
      <c r="T351" s="1">
        <v>4.08343085E9</v>
      </c>
    </row>
    <row r="352">
      <c r="A352" s="7">
        <v>41766.0</v>
      </c>
      <c r="B352" s="1" t="s">
        <v>2599</v>
      </c>
      <c r="C352" s="1" t="s">
        <v>2600</v>
      </c>
      <c r="D352" s="1" t="s">
        <v>2601</v>
      </c>
      <c r="E352" s="1" t="s">
        <v>1055</v>
      </c>
      <c r="F352" s="8">
        <v>2.92E8</v>
      </c>
      <c r="G352" s="1">
        <v>75.0</v>
      </c>
      <c r="H352" s="1"/>
      <c r="I352" s="1" t="s">
        <v>39</v>
      </c>
      <c r="J352" s="9" t="str">
        <f t="shared" si="2"/>
        <v>13</v>
      </c>
      <c r="K352" s="7">
        <v>37259.0</v>
      </c>
      <c r="L352" s="64"/>
      <c r="M352" s="1" t="s">
        <v>2602</v>
      </c>
      <c r="N352" s="1" t="s">
        <v>2603</v>
      </c>
      <c r="O352" s="1" t="s">
        <v>2604</v>
      </c>
      <c r="P352" s="1" t="s">
        <v>2605</v>
      </c>
      <c r="Q352" s="1" t="s">
        <v>2606</v>
      </c>
      <c r="R352" s="1" t="s">
        <v>1567</v>
      </c>
      <c r="S352" s="1" t="s">
        <v>2607</v>
      </c>
      <c r="T352" s="1" t="s">
        <v>2608</v>
      </c>
    </row>
    <row r="353">
      <c r="A353" s="2">
        <v>41767.0</v>
      </c>
      <c r="B353" s="3" t="s">
        <v>1721</v>
      </c>
      <c r="C353" s="3" t="s">
        <v>1722</v>
      </c>
      <c r="D353" s="3" t="s">
        <v>1723</v>
      </c>
      <c r="E353" s="3" t="s">
        <v>1055</v>
      </c>
      <c r="F353" s="4">
        <v>2.92E8</v>
      </c>
      <c r="G353" s="3">
        <v>75.0</v>
      </c>
      <c r="H353" s="3"/>
      <c r="I353" s="3" t="s">
        <v>39</v>
      </c>
      <c r="J353" s="5" t="str">
        <f t="shared" si="2"/>
        <v>11</v>
      </c>
      <c r="K353" s="2">
        <v>37708.0</v>
      </c>
      <c r="L353" s="41"/>
      <c r="M353" s="3">
        <v>87.0</v>
      </c>
      <c r="N353" s="3" t="s">
        <v>420</v>
      </c>
      <c r="O353" s="3" t="s">
        <v>2610</v>
      </c>
      <c r="P353" s="3" t="s">
        <v>2351</v>
      </c>
      <c r="Q353" s="3" t="s">
        <v>2352</v>
      </c>
      <c r="R353" s="3" t="s">
        <v>2513</v>
      </c>
      <c r="S353" s="3" t="s">
        <v>2611</v>
      </c>
      <c r="T353" s="3" t="s">
        <v>2612</v>
      </c>
      <c r="U353" s="6"/>
      <c r="V353" s="6"/>
      <c r="W353" s="6"/>
      <c r="X353" s="6"/>
      <c r="Y353" s="6"/>
      <c r="Z353" s="6"/>
      <c r="AA353" s="6"/>
      <c r="AB353" s="6"/>
      <c r="AC353" s="6"/>
      <c r="AD353" s="6"/>
      <c r="AE353" s="6"/>
      <c r="AF353" s="6"/>
      <c r="AG353" s="6"/>
      <c r="AH353" s="6"/>
    </row>
    <row r="354">
      <c r="A354" s="7">
        <v>41767.0</v>
      </c>
      <c r="B354" s="1" t="s">
        <v>2007</v>
      </c>
      <c r="C354" s="1" t="s">
        <v>2008</v>
      </c>
      <c r="D354" s="1" t="s">
        <v>2009</v>
      </c>
      <c r="E354" s="1" t="s">
        <v>1055</v>
      </c>
      <c r="F354" s="8">
        <v>2.92E8</v>
      </c>
      <c r="G354" s="1">
        <v>75.0</v>
      </c>
      <c r="H354" s="1"/>
      <c r="I354" s="1" t="s">
        <v>24</v>
      </c>
      <c r="J354" s="9" t="str">
        <f t="shared" si="2"/>
        <v>7</v>
      </c>
      <c r="K354" s="7">
        <v>39282.0</v>
      </c>
      <c r="L354" s="64"/>
      <c r="M354" s="1">
        <v>58.0</v>
      </c>
      <c r="N354" s="1" t="s">
        <v>97</v>
      </c>
      <c r="O354" s="1" t="s">
        <v>27</v>
      </c>
      <c r="P354" s="1" t="s">
        <v>2021</v>
      </c>
      <c r="Q354" s="1" t="s">
        <v>2022</v>
      </c>
      <c r="R354" s="1" t="s">
        <v>2023</v>
      </c>
      <c r="S354" s="1" t="s">
        <v>2024</v>
      </c>
      <c r="T354" s="1" t="s">
        <v>2025</v>
      </c>
    </row>
    <row r="355">
      <c r="A355" s="7">
        <v>41767.0</v>
      </c>
      <c r="B355" s="1" t="s">
        <v>2613</v>
      </c>
      <c r="C355" s="1" t="s">
        <v>2614</v>
      </c>
      <c r="D355" s="1" t="s">
        <v>2616</v>
      </c>
      <c r="E355" s="1" t="s">
        <v>1055</v>
      </c>
      <c r="F355" s="8">
        <v>2.93E8</v>
      </c>
      <c r="G355" s="1">
        <v>75.0</v>
      </c>
      <c r="H355" s="1"/>
      <c r="I355" s="1" t="s">
        <v>39</v>
      </c>
      <c r="J355" s="9" t="str">
        <f t="shared" si="2"/>
        <v>11</v>
      </c>
      <c r="K355" s="7">
        <v>37884.0</v>
      </c>
      <c r="L355" s="64"/>
      <c r="M355" s="1">
        <v>91.0</v>
      </c>
      <c r="N355" s="1" t="s">
        <v>2617</v>
      </c>
      <c r="O355" s="1" t="s">
        <v>132</v>
      </c>
      <c r="P355" s="1" t="s">
        <v>944</v>
      </c>
      <c r="Q355" s="1" t="s">
        <v>227</v>
      </c>
      <c r="R355" s="1" t="s">
        <v>135</v>
      </c>
      <c r="S355" s="1" t="s">
        <v>2618</v>
      </c>
      <c r="T355" s="1">
        <v>4.085052194E9</v>
      </c>
    </row>
    <row r="356">
      <c r="A356" s="7">
        <v>41767.0</v>
      </c>
      <c r="B356" s="1" t="s">
        <v>217</v>
      </c>
      <c r="C356" s="1" t="s">
        <v>2619</v>
      </c>
      <c r="D356" s="1" t="s">
        <v>2620</v>
      </c>
      <c r="E356" s="1" t="s">
        <v>1055</v>
      </c>
      <c r="F356" s="8">
        <v>2.93E8</v>
      </c>
      <c r="G356" s="1">
        <v>75.0</v>
      </c>
      <c r="H356" s="1"/>
      <c r="I356" s="1" t="s">
        <v>39</v>
      </c>
      <c r="J356" s="9" t="str">
        <f t="shared" si="2"/>
        <v>11</v>
      </c>
      <c r="K356" s="7">
        <v>37834.0</v>
      </c>
      <c r="L356" s="64"/>
      <c r="M356" s="1">
        <v>180.0</v>
      </c>
      <c r="N356" s="1" t="s">
        <v>115</v>
      </c>
      <c r="O356" s="1" t="s">
        <v>454</v>
      </c>
      <c r="P356" s="1" t="s">
        <v>565</v>
      </c>
      <c r="Q356" s="1" t="s">
        <v>2621</v>
      </c>
      <c r="R356" s="1" t="s">
        <v>457</v>
      </c>
      <c r="S356" s="1" t="s">
        <v>2622</v>
      </c>
      <c r="T356" s="1" t="s">
        <v>2623</v>
      </c>
    </row>
    <row r="357">
      <c r="A357" s="7">
        <v>41767.0</v>
      </c>
      <c r="B357" s="1" t="s">
        <v>2624</v>
      </c>
      <c r="C357" s="1" t="s">
        <v>2625</v>
      </c>
      <c r="D357" s="1" t="s">
        <v>2626</v>
      </c>
      <c r="E357" s="1" t="s">
        <v>1055</v>
      </c>
      <c r="F357" s="8">
        <v>2.93E8</v>
      </c>
      <c r="G357" s="1">
        <v>75.0</v>
      </c>
      <c r="H357" s="1"/>
      <c r="I357" s="1" t="s">
        <v>24</v>
      </c>
      <c r="J357" s="9" t="str">
        <f t="shared" si="2"/>
        <v>14</v>
      </c>
      <c r="K357" s="7">
        <v>36813.0</v>
      </c>
      <c r="L357" s="64"/>
      <c r="M357" s="1">
        <v>142.0</v>
      </c>
      <c r="N357" s="1" t="s">
        <v>115</v>
      </c>
      <c r="O357" s="1" t="s">
        <v>366</v>
      </c>
      <c r="P357" s="1" t="s">
        <v>367</v>
      </c>
      <c r="Q357" s="1" t="s">
        <v>368</v>
      </c>
      <c r="R357" s="1" t="s">
        <v>369</v>
      </c>
      <c r="S357" s="1" t="s">
        <v>2627</v>
      </c>
      <c r="T357" s="1" t="s">
        <v>2628</v>
      </c>
    </row>
    <row r="358">
      <c r="A358" s="2">
        <v>41767.0</v>
      </c>
      <c r="B358" s="3" t="s">
        <v>2629</v>
      </c>
      <c r="C358" s="3" t="s">
        <v>2630</v>
      </c>
      <c r="D358" s="3" t="s">
        <v>2631</v>
      </c>
      <c r="E358" s="3" t="s">
        <v>1055</v>
      </c>
      <c r="F358" s="4">
        <v>2.93E8</v>
      </c>
      <c r="G358" s="3">
        <v>75.0</v>
      </c>
      <c r="H358" s="3"/>
      <c r="I358" s="3" t="s">
        <v>39</v>
      </c>
      <c r="J358" s="5" t="str">
        <f t="shared" si="2"/>
        <v>9</v>
      </c>
      <c r="K358" s="2">
        <v>38707.0</v>
      </c>
      <c r="L358" s="41"/>
      <c r="M358" s="3">
        <v>50.0</v>
      </c>
      <c r="N358" s="3" t="s">
        <v>115</v>
      </c>
      <c r="O358" s="3" t="s">
        <v>233</v>
      </c>
      <c r="P358" s="3" t="s">
        <v>2632</v>
      </c>
      <c r="Q358" s="3" t="s">
        <v>2633</v>
      </c>
      <c r="R358" s="3" t="s">
        <v>2634</v>
      </c>
      <c r="S358" s="3" t="s">
        <v>2635</v>
      </c>
      <c r="T358" s="3" t="s">
        <v>2636</v>
      </c>
      <c r="U358" s="6"/>
      <c r="V358" s="6"/>
      <c r="W358" s="6"/>
      <c r="X358" s="6"/>
      <c r="Y358" s="6"/>
      <c r="Z358" s="6"/>
      <c r="AA358" s="6"/>
      <c r="AB358" s="6"/>
      <c r="AC358" s="6"/>
      <c r="AD358" s="6"/>
      <c r="AE358" s="6"/>
      <c r="AF358" s="6"/>
      <c r="AG358" s="6"/>
      <c r="AH358" s="6"/>
    </row>
    <row r="359">
      <c r="A359" s="7">
        <v>41768.0</v>
      </c>
      <c r="B359" s="1" t="s">
        <v>2637</v>
      </c>
      <c r="C359" s="1" t="s">
        <v>2638</v>
      </c>
      <c r="D359" s="1" t="s">
        <v>2639</v>
      </c>
      <c r="E359" s="1" t="s">
        <v>1055</v>
      </c>
      <c r="F359" s="8">
        <v>2.93E8</v>
      </c>
      <c r="G359" s="1">
        <v>75.0</v>
      </c>
      <c r="H359" s="1"/>
      <c r="I359" s="1" t="s">
        <v>39</v>
      </c>
      <c r="J359" s="9" t="str">
        <f t="shared" si="2"/>
        <v>15</v>
      </c>
      <c r="K359" s="7">
        <v>36359.0</v>
      </c>
      <c r="L359" s="64"/>
      <c r="M359" s="1">
        <v>118.0</v>
      </c>
      <c r="N359" s="1" t="s">
        <v>556</v>
      </c>
      <c r="O359" s="1" t="s">
        <v>2641</v>
      </c>
      <c r="P359" s="1" t="s">
        <v>606</v>
      </c>
      <c r="Q359" s="1" t="s">
        <v>550</v>
      </c>
      <c r="R359" s="1" t="s">
        <v>608</v>
      </c>
      <c r="S359" s="1" t="s">
        <v>2642</v>
      </c>
      <c r="T359" s="1" t="s">
        <v>2643</v>
      </c>
    </row>
    <row r="360">
      <c r="A360" s="7">
        <v>41768.0</v>
      </c>
      <c r="B360" s="1" t="s">
        <v>2637</v>
      </c>
      <c r="C360" s="1" t="s">
        <v>735</v>
      </c>
      <c r="D360" s="1" t="s">
        <v>2639</v>
      </c>
      <c r="E360" s="1" t="s">
        <v>1055</v>
      </c>
      <c r="F360" s="8">
        <v>2.93E8</v>
      </c>
      <c r="G360" s="1">
        <v>75.0</v>
      </c>
      <c r="H360" s="1"/>
      <c r="I360" s="1" t="s">
        <v>39</v>
      </c>
      <c r="J360" s="9" t="str">
        <f t="shared" si="2"/>
        <v>11</v>
      </c>
      <c r="K360" s="7">
        <v>37683.0</v>
      </c>
      <c r="L360" s="64"/>
      <c r="M360" s="1">
        <v>70.0</v>
      </c>
      <c r="N360" s="1" t="s">
        <v>556</v>
      </c>
      <c r="O360" s="1" t="s">
        <v>2641</v>
      </c>
      <c r="P360" s="1" t="s">
        <v>606</v>
      </c>
      <c r="Q360" s="1" t="s">
        <v>550</v>
      </c>
      <c r="R360" s="1" t="s">
        <v>608</v>
      </c>
      <c r="S360" s="1" t="s">
        <v>2642</v>
      </c>
      <c r="T360" s="1" t="s">
        <v>2643</v>
      </c>
    </row>
    <row r="361">
      <c r="A361" s="7">
        <v>41768.0</v>
      </c>
      <c r="B361" s="1" t="s">
        <v>2644</v>
      </c>
      <c r="C361" s="1" t="s">
        <v>2645</v>
      </c>
      <c r="D361" s="1" t="s">
        <v>2646</v>
      </c>
      <c r="E361" s="1" t="s">
        <v>1055</v>
      </c>
      <c r="F361" s="8">
        <v>2.93E8</v>
      </c>
      <c r="G361" s="1">
        <v>75.0</v>
      </c>
      <c r="H361" s="1"/>
      <c r="I361" s="1" t="s">
        <v>39</v>
      </c>
      <c r="J361" s="9" t="str">
        <f t="shared" si="2"/>
        <v>8</v>
      </c>
      <c r="K361" s="7">
        <v>38890.0</v>
      </c>
      <c r="L361" s="64"/>
      <c r="M361" s="1">
        <v>60.0</v>
      </c>
      <c r="N361" s="1" t="s">
        <v>2648</v>
      </c>
      <c r="O361" s="1" t="s">
        <v>132</v>
      </c>
      <c r="P361" s="1" t="s">
        <v>226</v>
      </c>
      <c r="Q361" s="1" t="s">
        <v>227</v>
      </c>
      <c r="R361" s="1" t="s">
        <v>135</v>
      </c>
      <c r="S361" s="1" t="s">
        <v>2649</v>
      </c>
      <c r="T361" s="1" t="s">
        <v>2650</v>
      </c>
    </row>
    <row r="362">
      <c r="A362" s="7">
        <v>41768.0</v>
      </c>
      <c r="B362" s="1" t="s">
        <v>2651</v>
      </c>
      <c r="C362" s="1" t="s">
        <v>2652</v>
      </c>
      <c r="D362" s="1" t="s">
        <v>2653</v>
      </c>
      <c r="E362" s="1" t="s">
        <v>1055</v>
      </c>
      <c r="F362" s="8">
        <v>2.93E8</v>
      </c>
      <c r="G362" s="1">
        <v>75.0</v>
      </c>
      <c r="H362" s="1"/>
      <c r="I362" s="1" t="s">
        <v>24</v>
      </c>
      <c r="J362" s="9" t="str">
        <f t="shared" si="2"/>
        <v>13</v>
      </c>
      <c r="K362" s="7">
        <v>37117.0</v>
      </c>
      <c r="L362" s="64"/>
      <c r="M362" s="1">
        <v>114.0</v>
      </c>
      <c r="N362" s="1" t="s">
        <v>49</v>
      </c>
      <c r="O362" s="1" t="s">
        <v>855</v>
      </c>
      <c r="P362" s="1" t="s">
        <v>2654</v>
      </c>
      <c r="Q362" s="1" t="s">
        <v>2655</v>
      </c>
      <c r="R362" s="1" t="s">
        <v>2656</v>
      </c>
      <c r="S362" s="1" t="s">
        <v>2657</v>
      </c>
      <c r="T362" s="1" t="s">
        <v>2658</v>
      </c>
    </row>
    <row r="363">
      <c r="A363" s="7">
        <v>41768.0</v>
      </c>
      <c r="B363" s="1" t="s">
        <v>2659</v>
      </c>
      <c r="C363" s="1" t="s">
        <v>2660</v>
      </c>
      <c r="D363" s="1" t="s">
        <v>2661</v>
      </c>
      <c r="E363" s="1" t="s">
        <v>1055</v>
      </c>
      <c r="F363" s="8">
        <v>2.93E8</v>
      </c>
      <c r="G363" s="1">
        <v>75.0</v>
      </c>
      <c r="H363" s="1"/>
      <c r="I363" s="1" t="s">
        <v>39</v>
      </c>
      <c r="J363" s="9" t="str">
        <f t="shared" si="2"/>
        <v>13</v>
      </c>
      <c r="K363" s="7">
        <v>36917.0</v>
      </c>
      <c r="L363" s="64"/>
      <c r="M363" s="1">
        <v>200.0</v>
      </c>
      <c r="N363" s="1" t="s">
        <v>2663</v>
      </c>
      <c r="O363" s="1" t="s">
        <v>233</v>
      </c>
      <c r="P363" s="1" t="s">
        <v>2664</v>
      </c>
      <c r="Q363" s="1" t="s">
        <v>235</v>
      </c>
      <c r="R363" s="1" t="s">
        <v>354</v>
      </c>
      <c r="S363" s="1" t="s">
        <v>2665</v>
      </c>
      <c r="T363" s="1">
        <v>7.074008981E9</v>
      </c>
    </row>
    <row r="364">
      <c r="A364" s="7">
        <v>41768.0</v>
      </c>
      <c r="B364" s="1" t="s">
        <v>2666</v>
      </c>
      <c r="C364" s="1" t="s">
        <v>560</v>
      </c>
      <c r="D364" s="1" t="s">
        <v>2667</v>
      </c>
      <c r="E364" s="1" t="s">
        <v>1055</v>
      </c>
      <c r="F364" s="8">
        <v>2.93E8</v>
      </c>
      <c r="G364" s="1">
        <v>75.0</v>
      </c>
      <c r="H364" s="1"/>
      <c r="I364" s="1" t="s">
        <v>24</v>
      </c>
      <c r="J364" s="9" t="str">
        <f t="shared" si="2"/>
        <v>17</v>
      </c>
      <c r="K364" s="7">
        <v>35656.0</v>
      </c>
      <c r="L364" s="64"/>
      <c r="M364" s="1">
        <v>112.0</v>
      </c>
      <c r="N364" s="1" t="s">
        <v>2668</v>
      </c>
      <c r="O364" s="1" t="s">
        <v>2669</v>
      </c>
      <c r="P364" s="1" t="s">
        <v>2175</v>
      </c>
      <c r="Q364" s="1" t="s">
        <v>2176</v>
      </c>
      <c r="R364" s="1" t="s">
        <v>2223</v>
      </c>
      <c r="S364" s="1" t="s">
        <v>2670</v>
      </c>
      <c r="T364" s="1" t="s">
        <v>2671</v>
      </c>
    </row>
    <row r="365">
      <c r="A365" s="7">
        <v>41768.0</v>
      </c>
      <c r="B365" s="1" t="s">
        <v>2666</v>
      </c>
      <c r="C365" s="1" t="s">
        <v>2672</v>
      </c>
      <c r="D365" s="1" t="s">
        <v>2667</v>
      </c>
      <c r="E365" s="1" t="s">
        <v>1055</v>
      </c>
      <c r="F365" s="8">
        <v>2.93E8</v>
      </c>
      <c r="G365" s="1">
        <v>75.0</v>
      </c>
      <c r="H365" s="1"/>
      <c r="I365" s="1" t="s">
        <v>24</v>
      </c>
      <c r="J365" s="9" t="str">
        <f t="shared" si="2"/>
        <v>14</v>
      </c>
      <c r="K365" s="7">
        <v>36574.0</v>
      </c>
      <c r="L365" s="64"/>
      <c r="M365" s="1">
        <v>111.0</v>
      </c>
      <c r="N365" s="1" t="s">
        <v>2668</v>
      </c>
      <c r="O365" s="1" t="s">
        <v>2669</v>
      </c>
      <c r="P365" s="1" t="s">
        <v>2175</v>
      </c>
      <c r="Q365" s="1" t="s">
        <v>2176</v>
      </c>
      <c r="R365" s="1" t="s">
        <v>2223</v>
      </c>
      <c r="S365" s="1" t="s">
        <v>2670</v>
      </c>
      <c r="T365" s="1" t="s">
        <v>2671</v>
      </c>
    </row>
    <row r="366">
      <c r="A366" s="7">
        <v>41769.0</v>
      </c>
      <c r="B366" s="1" t="s">
        <v>425</v>
      </c>
      <c r="C366" s="1" t="s">
        <v>2673</v>
      </c>
      <c r="D366" s="1" t="s">
        <v>427</v>
      </c>
      <c r="E366" s="1" t="s">
        <v>1055</v>
      </c>
      <c r="F366" s="8">
        <v>2.93E8</v>
      </c>
      <c r="G366" s="1">
        <v>75.0</v>
      </c>
      <c r="H366" s="1"/>
      <c r="I366" s="1" t="s">
        <v>39</v>
      </c>
      <c r="J366" s="9" t="str">
        <f t="shared" si="2"/>
        <v>13</v>
      </c>
      <c r="K366" s="7">
        <v>36964.0</v>
      </c>
      <c r="L366" s="64"/>
      <c r="M366" s="1">
        <v>90.0</v>
      </c>
      <c r="N366" s="1" t="s">
        <v>556</v>
      </c>
      <c r="O366" s="1" t="s">
        <v>132</v>
      </c>
      <c r="P366" s="1" t="s">
        <v>428</v>
      </c>
      <c r="Q366" s="1" t="s">
        <v>227</v>
      </c>
      <c r="R366" s="1" t="s">
        <v>2093</v>
      </c>
      <c r="S366" s="1" t="s">
        <v>429</v>
      </c>
      <c r="T366" s="1" t="s">
        <v>430</v>
      </c>
    </row>
    <row r="367">
      <c r="A367" s="7">
        <v>41769.0</v>
      </c>
      <c r="B367" s="1" t="s">
        <v>1127</v>
      </c>
      <c r="C367" s="1" t="s">
        <v>1128</v>
      </c>
      <c r="D367" s="1" t="s">
        <v>1129</v>
      </c>
      <c r="E367" s="1" t="s">
        <v>1055</v>
      </c>
      <c r="F367" s="8">
        <v>2.93E8</v>
      </c>
      <c r="G367" s="1">
        <v>75.0</v>
      </c>
      <c r="H367" s="1"/>
      <c r="I367" s="1" t="s">
        <v>24</v>
      </c>
      <c r="J367" s="9" t="str">
        <f t="shared" si="2"/>
        <v>11</v>
      </c>
      <c r="K367" s="7">
        <v>37973.0</v>
      </c>
      <c r="L367" s="64"/>
      <c r="M367" s="1">
        <v>64.0</v>
      </c>
      <c r="N367" s="1" t="s">
        <v>115</v>
      </c>
      <c r="O367" s="1" t="s">
        <v>58</v>
      </c>
      <c r="P367" s="1" t="s">
        <v>59</v>
      </c>
      <c r="Q367" s="1" t="s">
        <v>43</v>
      </c>
      <c r="R367" s="1" t="s">
        <v>44</v>
      </c>
      <c r="S367" s="1" t="s">
        <v>2199</v>
      </c>
      <c r="T367" s="1" t="s">
        <v>2200</v>
      </c>
    </row>
    <row r="368">
      <c r="A368" s="7">
        <v>41769.0</v>
      </c>
      <c r="B368" s="1" t="s">
        <v>2675</v>
      </c>
      <c r="C368" s="1" t="s">
        <v>769</v>
      </c>
      <c r="D368" s="1" t="s">
        <v>2676</v>
      </c>
      <c r="E368" s="1" t="s">
        <v>1055</v>
      </c>
      <c r="F368" s="8">
        <v>2.93E8</v>
      </c>
      <c r="G368" s="1">
        <v>75.0</v>
      </c>
      <c r="H368" s="1"/>
      <c r="I368" s="1" t="s">
        <v>39</v>
      </c>
      <c r="J368" s="9" t="str">
        <f t="shared" si="2"/>
        <v>15</v>
      </c>
      <c r="K368" s="7">
        <v>36397.0</v>
      </c>
      <c r="L368" s="64"/>
      <c r="M368" s="1">
        <v>113.0</v>
      </c>
      <c r="N368" s="1" t="s">
        <v>115</v>
      </c>
      <c r="O368" s="1" t="s">
        <v>2677</v>
      </c>
      <c r="P368" s="1" t="s">
        <v>203</v>
      </c>
      <c r="Q368" s="1" t="s">
        <v>2678</v>
      </c>
      <c r="R368" s="1" t="s">
        <v>2679</v>
      </c>
      <c r="S368" s="1" t="s">
        <v>2680</v>
      </c>
      <c r="T368" s="1">
        <v>4.08722697E9</v>
      </c>
    </row>
    <row r="369">
      <c r="A369" s="7">
        <v>41769.0</v>
      </c>
      <c r="B369" s="1" t="s">
        <v>444</v>
      </c>
      <c r="C369" s="1" t="s">
        <v>1287</v>
      </c>
      <c r="D369" s="1" t="s">
        <v>446</v>
      </c>
      <c r="E369" s="1" t="s">
        <v>1055</v>
      </c>
      <c r="F369" s="8">
        <v>2.93E8</v>
      </c>
      <c r="G369" s="1">
        <v>75.0</v>
      </c>
      <c r="H369" s="1"/>
      <c r="I369" s="1" t="s">
        <v>39</v>
      </c>
      <c r="J369" s="9" t="str">
        <f t="shared" si="2"/>
        <v>39</v>
      </c>
      <c r="K369" s="7">
        <v>27531.0</v>
      </c>
      <c r="L369" s="64"/>
      <c r="M369" s="1">
        <v>175.0</v>
      </c>
      <c r="N369" s="1" t="s">
        <v>49</v>
      </c>
      <c r="O369" s="1" t="s">
        <v>440</v>
      </c>
      <c r="P369" s="1" t="s">
        <v>28</v>
      </c>
      <c r="Q369" s="1" t="s">
        <v>447</v>
      </c>
      <c r="R369" s="1" t="s">
        <v>448</v>
      </c>
      <c r="S369" s="1" t="s">
        <v>449</v>
      </c>
      <c r="T369" s="1" t="s">
        <v>450</v>
      </c>
    </row>
    <row r="370">
      <c r="A370" s="2">
        <v>41769.0</v>
      </c>
      <c r="B370" s="3" t="s">
        <v>1134</v>
      </c>
      <c r="C370" s="3" t="s">
        <v>1135</v>
      </c>
      <c r="D370" s="3" t="s">
        <v>1136</v>
      </c>
      <c r="E370" s="3" t="s">
        <v>1055</v>
      </c>
      <c r="F370" s="4">
        <v>2.93E8</v>
      </c>
      <c r="G370" s="3">
        <v>75.0</v>
      </c>
      <c r="H370" s="3"/>
      <c r="I370" s="3" t="s">
        <v>24</v>
      </c>
      <c r="J370" s="5" t="str">
        <f t="shared" si="2"/>
        <v>13</v>
      </c>
      <c r="K370" s="2">
        <v>36930.0</v>
      </c>
      <c r="L370" s="41"/>
      <c r="M370" s="3">
        <v>93.0</v>
      </c>
      <c r="N370" s="3" t="s">
        <v>115</v>
      </c>
      <c r="O370" s="3" t="s">
        <v>2681</v>
      </c>
      <c r="P370" s="3" t="s">
        <v>1890</v>
      </c>
      <c r="Q370" s="3" t="s">
        <v>2682</v>
      </c>
      <c r="R370" s="3" t="s">
        <v>2683</v>
      </c>
      <c r="S370" s="3" t="s">
        <v>2684</v>
      </c>
      <c r="T370" s="3">
        <v>5.412923092E9</v>
      </c>
      <c r="U370" s="6"/>
      <c r="V370" s="6"/>
      <c r="W370" s="6"/>
      <c r="X370" s="6"/>
      <c r="Y370" s="6"/>
      <c r="Z370" s="6"/>
      <c r="AA370" s="6"/>
      <c r="AB370" s="6"/>
      <c r="AC370" s="6"/>
      <c r="AD370" s="6"/>
      <c r="AE370" s="6"/>
      <c r="AF370" s="6"/>
      <c r="AG370" s="6"/>
      <c r="AH370" s="6"/>
    </row>
    <row r="371">
      <c r="A371" s="7">
        <v>41769.0</v>
      </c>
      <c r="B371" s="1" t="s">
        <v>1068</v>
      </c>
      <c r="C371" s="1" t="s">
        <v>2685</v>
      </c>
      <c r="D371" s="1" t="s">
        <v>1070</v>
      </c>
      <c r="E371" s="1" t="s">
        <v>1055</v>
      </c>
      <c r="F371" s="8">
        <v>2.93E8</v>
      </c>
      <c r="G371" s="1">
        <v>75.0</v>
      </c>
      <c r="H371" s="1"/>
      <c r="I371" s="1" t="s">
        <v>24</v>
      </c>
      <c r="J371" s="9" t="str">
        <f t="shared" si="2"/>
        <v>11</v>
      </c>
      <c r="K371" s="7">
        <v>37956.0</v>
      </c>
      <c r="L371" s="64"/>
      <c r="M371" s="1">
        <v>76.0</v>
      </c>
      <c r="N371" s="1" t="s">
        <v>169</v>
      </c>
      <c r="O371" s="1" t="s">
        <v>530</v>
      </c>
      <c r="P371" s="1" t="s">
        <v>1709</v>
      </c>
      <c r="Q371" s="1" t="s">
        <v>532</v>
      </c>
      <c r="R371" s="1" t="s">
        <v>2688</v>
      </c>
      <c r="S371" s="1" t="s">
        <v>1714</v>
      </c>
      <c r="T371" s="1" t="s">
        <v>1715</v>
      </c>
    </row>
    <row r="372">
      <c r="A372" s="7">
        <v>41769.0</v>
      </c>
      <c r="B372" s="1" t="s">
        <v>1068</v>
      </c>
      <c r="C372" s="1" t="s">
        <v>1069</v>
      </c>
      <c r="D372" s="1" t="s">
        <v>1070</v>
      </c>
      <c r="E372" s="1" t="s">
        <v>1055</v>
      </c>
      <c r="F372" s="8">
        <v>2.93E8</v>
      </c>
      <c r="G372" s="1">
        <v>75.0</v>
      </c>
      <c r="H372" s="1"/>
      <c r="I372" s="1" t="s">
        <v>24</v>
      </c>
      <c r="J372" s="9" t="str">
        <f t="shared" si="2"/>
        <v>7</v>
      </c>
      <c r="K372" s="7">
        <v>39201.0</v>
      </c>
      <c r="L372" s="64"/>
      <c r="M372" s="1">
        <v>40.0</v>
      </c>
      <c r="N372" s="1" t="s">
        <v>169</v>
      </c>
      <c r="O372" s="1" t="s">
        <v>530</v>
      </c>
      <c r="P372" s="1" t="s">
        <v>1709</v>
      </c>
      <c r="Q372" s="1" t="s">
        <v>532</v>
      </c>
      <c r="R372" s="1" t="s">
        <v>473</v>
      </c>
      <c r="S372" s="1" t="s">
        <v>1714</v>
      </c>
      <c r="T372" s="1" t="s">
        <v>1715</v>
      </c>
    </row>
    <row r="373">
      <c r="A373" s="7">
        <v>41770.0</v>
      </c>
      <c r="B373" s="1" t="s">
        <v>460</v>
      </c>
      <c r="C373" s="1" t="s">
        <v>2689</v>
      </c>
      <c r="D373" s="1" t="s">
        <v>462</v>
      </c>
      <c r="E373" s="1" t="s">
        <v>1055</v>
      </c>
      <c r="F373" s="8">
        <v>2.94E8</v>
      </c>
      <c r="G373" s="1">
        <v>75.0</v>
      </c>
      <c r="H373" s="1"/>
      <c r="I373" s="1" t="s">
        <v>39</v>
      </c>
      <c r="J373" s="9" t="str">
        <f t="shared" si="2"/>
        <v>15</v>
      </c>
      <c r="K373" s="7">
        <v>36344.0</v>
      </c>
      <c r="L373" s="64"/>
      <c r="M373" s="1" t="s">
        <v>2690</v>
      </c>
      <c r="N373" s="1" t="s">
        <v>2691</v>
      </c>
      <c r="O373" s="1" t="s">
        <v>464</v>
      </c>
      <c r="P373" s="1" t="s">
        <v>428</v>
      </c>
      <c r="Q373" s="1" t="s">
        <v>134</v>
      </c>
      <c r="R373" s="1" t="s">
        <v>135</v>
      </c>
      <c r="S373" s="1" t="s">
        <v>465</v>
      </c>
      <c r="T373" s="1" t="s">
        <v>466</v>
      </c>
    </row>
    <row r="374">
      <c r="A374" s="7">
        <v>41770.0</v>
      </c>
      <c r="B374" s="1" t="s">
        <v>2369</v>
      </c>
      <c r="C374" s="1" t="s">
        <v>2370</v>
      </c>
      <c r="D374" s="1" t="s">
        <v>2371</v>
      </c>
      <c r="E374" s="1" t="s">
        <v>1055</v>
      </c>
      <c r="F374" s="8">
        <v>2.94E8</v>
      </c>
      <c r="G374" s="1">
        <v>75.0</v>
      </c>
      <c r="H374" s="1"/>
      <c r="I374" s="1" t="s">
        <v>24</v>
      </c>
      <c r="J374" s="9" t="str">
        <f t="shared" si="2"/>
        <v>15</v>
      </c>
      <c r="K374" s="7">
        <v>36396.0</v>
      </c>
      <c r="L374" s="64"/>
      <c r="M374" s="1">
        <v>155.0</v>
      </c>
      <c r="N374" s="1" t="s">
        <v>343</v>
      </c>
      <c r="O374" s="1" t="s">
        <v>2372</v>
      </c>
      <c r="P374" s="1" t="s">
        <v>2373</v>
      </c>
      <c r="Q374" s="1" t="s">
        <v>282</v>
      </c>
      <c r="R374" s="1" t="s">
        <v>2376</v>
      </c>
      <c r="S374" s="1" t="s">
        <v>2377</v>
      </c>
      <c r="T374" s="1" t="s">
        <v>2378</v>
      </c>
    </row>
    <row r="375">
      <c r="A375" s="7">
        <v>41769.0</v>
      </c>
      <c r="B375" s="1" t="s">
        <v>1127</v>
      </c>
      <c r="C375" s="1" t="s">
        <v>121</v>
      </c>
      <c r="D375" s="1" t="s">
        <v>1129</v>
      </c>
      <c r="E375" s="1" t="s">
        <v>1055</v>
      </c>
      <c r="F375" s="8">
        <v>2.93E8</v>
      </c>
      <c r="G375" s="1">
        <v>75.0</v>
      </c>
      <c r="H375" s="1"/>
      <c r="I375" s="1" t="s">
        <v>24</v>
      </c>
      <c r="J375" s="9" t="str">
        <f t="shared" si="2"/>
        <v>8</v>
      </c>
      <c r="K375" s="7">
        <v>38853.0</v>
      </c>
      <c r="L375" s="64"/>
      <c r="M375" s="1">
        <v>58.0</v>
      </c>
      <c r="N375" s="1" t="s">
        <v>49</v>
      </c>
      <c r="O375" s="1" t="s">
        <v>58</v>
      </c>
      <c r="P375" s="1" t="s">
        <v>59</v>
      </c>
      <c r="Q375" s="1" t="s">
        <v>43</v>
      </c>
      <c r="R375" s="1" t="s">
        <v>44</v>
      </c>
      <c r="S375" s="1" t="s">
        <v>2199</v>
      </c>
      <c r="T375" s="1" t="s">
        <v>2200</v>
      </c>
    </row>
    <row r="376">
      <c r="A376" s="7">
        <v>41770.0</v>
      </c>
      <c r="B376" s="1" t="s">
        <v>2095</v>
      </c>
      <c r="C376" s="1" t="s">
        <v>2097</v>
      </c>
      <c r="D376" s="1" t="s">
        <v>2098</v>
      </c>
      <c r="E376" s="1" t="s">
        <v>1055</v>
      </c>
      <c r="F376" s="8">
        <v>2.94E8</v>
      </c>
      <c r="G376" s="1">
        <v>75.0</v>
      </c>
      <c r="H376" s="1"/>
      <c r="I376" s="1" t="s">
        <v>24</v>
      </c>
      <c r="J376" s="9" t="str">
        <f t="shared" si="2"/>
        <v>8</v>
      </c>
      <c r="K376" s="7">
        <v>38956.0</v>
      </c>
      <c r="L376" s="1" t="s">
        <v>1057</v>
      </c>
      <c r="M376" s="1">
        <v>45.8</v>
      </c>
      <c r="N376" s="1" t="s">
        <v>97</v>
      </c>
      <c r="O376" s="1" t="s">
        <v>2101</v>
      </c>
      <c r="P376" s="1" t="s">
        <v>109</v>
      </c>
      <c r="Q376" s="1" t="s">
        <v>2104</v>
      </c>
      <c r="R376" s="1" t="s">
        <v>82</v>
      </c>
      <c r="S376" s="1" t="s">
        <v>2105</v>
      </c>
      <c r="T376" s="1" t="s">
        <v>2106</v>
      </c>
    </row>
    <row r="377">
      <c r="A377" s="2">
        <v>41770.0</v>
      </c>
      <c r="B377" s="3" t="s">
        <v>2436</v>
      </c>
      <c r="C377" s="3" t="s">
        <v>2437</v>
      </c>
      <c r="D377" s="3" t="s">
        <v>2438</v>
      </c>
      <c r="E377" s="3" t="s">
        <v>1055</v>
      </c>
      <c r="F377" s="4">
        <v>2.94E8</v>
      </c>
      <c r="G377" s="3">
        <v>75.0</v>
      </c>
      <c r="H377" s="3"/>
      <c r="I377" s="3" t="s">
        <v>39</v>
      </c>
      <c r="J377" s="5" t="str">
        <f t="shared" si="2"/>
        <v>13</v>
      </c>
      <c r="K377" s="2">
        <v>36974.0</v>
      </c>
      <c r="L377" s="3" t="s">
        <v>1057</v>
      </c>
      <c r="M377" s="3">
        <v>90.0</v>
      </c>
      <c r="N377" s="3" t="s">
        <v>49</v>
      </c>
      <c r="O377" s="3" t="s">
        <v>2692</v>
      </c>
      <c r="P377" s="3" t="s">
        <v>2693</v>
      </c>
      <c r="Q377" s="3" t="s">
        <v>2694</v>
      </c>
      <c r="R377" s="3" t="s">
        <v>2695</v>
      </c>
      <c r="S377" s="3" t="s">
        <v>2696</v>
      </c>
      <c r="T377" s="3">
        <v>9.255963838E9</v>
      </c>
      <c r="U377" s="6"/>
      <c r="V377" s="6"/>
      <c r="W377" s="6"/>
      <c r="X377" s="6"/>
      <c r="Y377" s="6"/>
      <c r="Z377" s="6"/>
      <c r="AA377" s="6"/>
      <c r="AB377" s="6"/>
      <c r="AC377" s="6"/>
      <c r="AD377" s="6"/>
      <c r="AE377" s="6"/>
      <c r="AF377" s="6"/>
      <c r="AG377" s="6"/>
      <c r="AH377" s="6"/>
    </row>
    <row r="378">
      <c r="A378" s="289">
        <v>41770.0</v>
      </c>
      <c r="B378" s="10" t="s">
        <v>503</v>
      </c>
      <c r="C378" s="10" t="s">
        <v>1187</v>
      </c>
      <c r="D378" s="10" t="s">
        <v>505</v>
      </c>
      <c r="E378" s="10" t="s">
        <v>1055</v>
      </c>
      <c r="F378" s="290">
        <v>2.94E8</v>
      </c>
      <c r="G378" s="10">
        <v>75.0</v>
      </c>
      <c r="H378" s="10"/>
      <c r="I378" s="10" t="s">
        <v>39</v>
      </c>
      <c r="J378" s="291" t="str">
        <f t="shared" si="2"/>
        <v>11</v>
      </c>
      <c r="K378" s="289">
        <v>37757.0</v>
      </c>
      <c r="L378" s="10" t="s">
        <v>497</v>
      </c>
      <c r="M378" s="10">
        <v>109.0</v>
      </c>
      <c r="N378" s="10" t="s">
        <v>506</v>
      </c>
      <c r="O378" s="10" t="s">
        <v>507</v>
      </c>
      <c r="P378" s="10" t="s">
        <v>203</v>
      </c>
      <c r="Q378" s="10" t="s">
        <v>508</v>
      </c>
      <c r="R378" s="10">
        <v>95037.0</v>
      </c>
      <c r="S378" s="10" t="s">
        <v>507</v>
      </c>
      <c r="T378" s="10">
        <v>1.408779865E10</v>
      </c>
      <c r="U378" s="292"/>
      <c r="V378" s="292"/>
      <c r="W378" s="292"/>
      <c r="X378" s="292"/>
      <c r="Y378" s="292"/>
      <c r="Z378" s="292"/>
      <c r="AA378" s="292"/>
      <c r="AB378" s="292"/>
      <c r="AC378" s="292"/>
      <c r="AD378" s="292"/>
      <c r="AE378" s="292"/>
      <c r="AF378" s="292"/>
      <c r="AG378" s="292"/>
      <c r="AH378" s="292"/>
    </row>
    <row r="379">
      <c r="A379" s="7">
        <v>41770.0</v>
      </c>
      <c r="B379" s="1" t="s">
        <v>2698</v>
      </c>
      <c r="C379" s="1" t="s">
        <v>2699</v>
      </c>
      <c r="D379" s="1" t="s">
        <v>2700</v>
      </c>
      <c r="E379" s="1" t="s">
        <v>1055</v>
      </c>
      <c r="F379" s="8">
        <v>2.94E8</v>
      </c>
      <c r="G379" s="1">
        <v>75.0</v>
      </c>
      <c r="H379" s="1"/>
      <c r="I379" s="1" t="s">
        <v>39</v>
      </c>
      <c r="J379" s="9" t="str">
        <f t="shared" si="2"/>
        <v>8</v>
      </c>
      <c r="K379" s="7">
        <v>39033.0</v>
      </c>
      <c r="L379" s="1" t="s">
        <v>1057</v>
      </c>
      <c r="M379" s="1">
        <v>48.0</v>
      </c>
      <c r="N379" s="1" t="s">
        <v>26</v>
      </c>
      <c r="O379" s="1" t="s">
        <v>108</v>
      </c>
      <c r="P379" s="1" t="s">
        <v>109</v>
      </c>
      <c r="Q379" s="1" t="s">
        <v>2701</v>
      </c>
      <c r="R379" s="1" t="s">
        <v>161</v>
      </c>
      <c r="S379" s="1" t="s">
        <v>2702</v>
      </c>
      <c r="T379" s="1">
        <v>4.085075486E9</v>
      </c>
    </row>
    <row r="380">
      <c r="A380" s="7">
        <v>41771.0</v>
      </c>
      <c r="B380" s="1" t="s">
        <v>512</v>
      </c>
      <c r="C380" s="1" t="s">
        <v>95</v>
      </c>
      <c r="D380" s="1" t="s">
        <v>514</v>
      </c>
      <c r="E380" s="1" t="s">
        <v>1055</v>
      </c>
      <c r="F380" s="8">
        <v>2.94E8</v>
      </c>
      <c r="G380" s="1">
        <v>75.0</v>
      </c>
      <c r="H380" s="1"/>
      <c r="I380" s="1" t="s">
        <v>39</v>
      </c>
      <c r="J380" s="9" t="str">
        <f t="shared" si="2"/>
        <v>10</v>
      </c>
      <c r="K380" s="7">
        <v>38282.0</v>
      </c>
      <c r="L380" s="1" t="s">
        <v>1057</v>
      </c>
      <c r="M380" s="1">
        <v>79.0</v>
      </c>
      <c r="N380" s="1" t="s">
        <v>2703</v>
      </c>
      <c r="O380" s="1" t="s">
        <v>58</v>
      </c>
      <c r="P380" s="1" t="s">
        <v>516</v>
      </c>
      <c r="Q380" s="1" t="s">
        <v>517</v>
      </c>
      <c r="R380" s="1">
        <v>94040.0</v>
      </c>
      <c r="S380" s="1" t="s">
        <v>518</v>
      </c>
      <c r="T380" s="1">
        <v>4.258913519E9</v>
      </c>
    </row>
    <row r="381">
      <c r="A381" s="7">
        <v>41771.0</v>
      </c>
      <c r="B381" s="1" t="s">
        <v>2704</v>
      </c>
      <c r="C381" s="1" t="s">
        <v>2705</v>
      </c>
      <c r="D381" s="1" t="s">
        <v>2706</v>
      </c>
      <c r="E381" s="1" t="s">
        <v>1055</v>
      </c>
      <c r="F381" s="8">
        <v>2.94E8</v>
      </c>
      <c r="G381" s="1">
        <v>75.0</v>
      </c>
      <c r="H381" s="1"/>
      <c r="I381" s="1" t="s">
        <v>24</v>
      </c>
      <c r="J381" s="9" t="str">
        <f t="shared" si="2"/>
        <v>11</v>
      </c>
      <c r="K381" s="7">
        <v>37904.0</v>
      </c>
      <c r="L381" s="1" t="s">
        <v>1057</v>
      </c>
      <c r="M381" s="1">
        <v>69.0</v>
      </c>
      <c r="N381" s="1" t="s">
        <v>1603</v>
      </c>
      <c r="O381" s="1" t="s">
        <v>1299</v>
      </c>
      <c r="P381" s="1" t="s">
        <v>2162</v>
      </c>
      <c r="Q381" s="1" t="s">
        <v>2360</v>
      </c>
      <c r="R381" s="1" t="s">
        <v>266</v>
      </c>
      <c r="S381" s="1" t="s">
        <v>2708</v>
      </c>
      <c r="T381" s="1" t="s">
        <v>2709</v>
      </c>
    </row>
    <row r="382">
      <c r="A382" s="7">
        <v>41771.0</v>
      </c>
      <c r="B382" s="1" t="s">
        <v>2710</v>
      </c>
      <c r="C382" s="1" t="s">
        <v>1526</v>
      </c>
      <c r="D382" s="1" t="s">
        <v>2711</v>
      </c>
      <c r="E382" s="1" t="s">
        <v>1055</v>
      </c>
      <c r="F382" s="8">
        <v>2.94E8</v>
      </c>
      <c r="G382" s="1">
        <v>75.0</v>
      </c>
      <c r="H382" s="1"/>
      <c r="I382" s="1" t="s">
        <v>24</v>
      </c>
      <c r="J382" s="9" t="str">
        <f t="shared" si="2"/>
        <v>12</v>
      </c>
      <c r="K382" s="7">
        <v>37429.0</v>
      </c>
      <c r="L382" s="1" t="s">
        <v>1057</v>
      </c>
      <c r="M382" s="1">
        <v>154.0</v>
      </c>
      <c r="N382" s="1" t="s">
        <v>49</v>
      </c>
      <c r="O382" s="1" t="s">
        <v>1299</v>
      </c>
      <c r="P382" s="1" t="s">
        <v>2162</v>
      </c>
      <c r="Q382" s="1" t="s">
        <v>1300</v>
      </c>
      <c r="R382" s="1" t="s">
        <v>266</v>
      </c>
      <c r="S382" s="1" t="s">
        <v>2712</v>
      </c>
      <c r="T382" s="1" t="s">
        <v>2713</v>
      </c>
    </row>
    <row r="383">
      <c r="A383" s="2">
        <v>41771.0</v>
      </c>
      <c r="B383" s="3" t="s">
        <v>2714</v>
      </c>
      <c r="C383" s="3" t="s">
        <v>622</v>
      </c>
      <c r="D383" s="3" t="s">
        <v>2715</v>
      </c>
      <c r="E383" s="3" t="s">
        <v>1055</v>
      </c>
      <c r="F383" s="4">
        <v>2.94E8</v>
      </c>
      <c r="G383" s="3">
        <v>75.0</v>
      </c>
      <c r="H383" s="3"/>
      <c r="I383" s="3" t="s">
        <v>39</v>
      </c>
      <c r="J383" s="5" t="str">
        <f t="shared" si="2"/>
        <v>10</v>
      </c>
      <c r="K383" s="2">
        <v>38067.0</v>
      </c>
      <c r="L383" s="3" t="s">
        <v>1057</v>
      </c>
      <c r="M383" s="3">
        <v>84.0</v>
      </c>
      <c r="N383" s="3" t="s">
        <v>2201</v>
      </c>
      <c r="O383" s="3" t="s">
        <v>2717</v>
      </c>
      <c r="P383" s="3" t="s">
        <v>2718</v>
      </c>
      <c r="Q383" s="3" t="s">
        <v>2719</v>
      </c>
      <c r="R383" s="3" t="s">
        <v>205</v>
      </c>
      <c r="S383" s="3" t="s">
        <v>2720</v>
      </c>
      <c r="T383" s="3" t="s">
        <v>2721</v>
      </c>
      <c r="U383" s="6"/>
      <c r="V383" s="6"/>
      <c r="W383" s="6"/>
      <c r="X383" s="6"/>
      <c r="Y383" s="6"/>
      <c r="Z383" s="6"/>
      <c r="AA383" s="6"/>
      <c r="AB383" s="6"/>
      <c r="AC383" s="6"/>
      <c r="AD383" s="6"/>
      <c r="AE383" s="6"/>
      <c r="AF383" s="6"/>
      <c r="AG383" s="6"/>
      <c r="AH383" s="6"/>
    </row>
    <row r="384">
      <c r="A384" s="7">
        <v>41771.0</v>
      </c>
      <c r="B384" s="1" t="s">
        <v>2722</v>
      </c>
      <c r="C384" s="1" t="s">
        <v>2723</v>
      </c>
      <c r="D384" s="1" t="s">
        <v>2724</v>
      </c>
      <c r="E384" s="1" t="s">
        <v>1055</v>
      </c>
      <c r="F384" s="8">
        <v>2.94E8</v>
      </c>
      <c r="G384" s="1">
        <v>75.0</v>
      </c>
      <c r="H384" s="1"/>
      <c r="I384" s="1" t="s">
        <v>39</v>
      </c>
      <c r="J384" s="9" t="str">
        <f t="shared" si="2"/>
        <v>17</v>
      </c>
      <c r="K384" s="7">
        <v>35697.0</v>
      </c>
      <c r="L384" s="1" t="s">
        <v>1057</v>
      </c>
      <c r="M384" s="1">
        <v>125.0</v>
      </c>
      <c r="N384" s="1" t="s">
        <v>2725</v>
      </c>
      <c r="O384" s="1" t="s">
        <v>2726</v>
      </c>
      <c r="P384" s="1" t="s">
        <v>2162</v>
      </c>
      <c r="Q384" s="1" t="s">
        <v>2360</v>
      </c>
      <c r="R384" s="1" t="s">
        <v>266</v>
      </c>
      <c r="S384" s="1" t="s">
        <v>2727</v>
      </c>
      <c r="T384" s="1" t="s">
        <v>2728</v>
      </c>
    </row>
    <row r="385">
      <c r="A385" s="7">
        <v>41771.0</v>
      </c>
      <c r="B385" s="1" t="s">
        <v>2722</v>
      </c>
      <c r="C385" s="1" t="s">
        <v>218</v>
      </c>
      <c r="D385" s="1" t="s">
        <v>2724</v>
      </c>
      <c r="E385" s="1" t="s">
        <v>1055</v>
      </c>
      <c r="F385" s="8">
        <v>2.94E8</v>
      </c>
      <c r="G385" s="1">
        <v>75.0</v>
      </c>
      <c r="H385" s="1"/>
      <c r="I385" s="1" t="s">
        <v>39</v>
      </c>
      <c r="J385" s="9" t="str">
        <f t="shared" si="2"/>
        <v>17</v>
      </c>
      <c r="K385" s="7">
        <v>35697.0</v>
      </c>
      <c r="L385" s="1" t="s">
        <v>1057</v>
      </c>
      <c r="M385" s="1">
        <v>134.0</v>
      </c>
      <c r="N385" s="1" t="s">
        <v>2729</v>
      </c>
      <c r="O385" s="1" t="s">
        <v>2726</v>
      </c>
      <c r="P385" s="1" t="s">
        <v>2162</v>
      </c>
      <c r="Q385" s="1" t="s">
        <v>2360</v>
      </c>
      <c r="R385" s="1" t="s">
        <v>266</v>
      </c>
      <c r="S385" s="1" t="s">
        <v>2727</v>
      </c>
      <c r="T385" s="1" t="s">
        <v>2728</v>
      </c>
    </row>
    <row r="386">
      <c r="A386" s="7">
        <v>41771.0</v>
      </c>
      <c r="B386" s="1" t="s">
        <v>2722</v>
      </c>
      <c r="C386" s="1" t="s">
        <v>221</v>
      </c>
      <c r="D386" s="1" t="s">
        <v>2724</v>
      </c>
      <c r="E386" s="1" t="s">
        <v>1055</v>
      </c>
      <c r="F386" s="8">
        <v>2.94E8</v>
      </c>
      <c r="G386" s="1">
        <v>75.0</v>
      </c>
      <c r="H386" s="1"/>
      <c r="I386" s="1" t="s">
        <v>24</v>
      </c>
      <c r="J386" s="9" t="str">
        <f t="shared" si="2"/>
        <v>14</v>
      </c>
      <c r="K386" s="7">
        <v>36685.0</v>
      </c>
      <c r="L386" s="1" t="s">
        <v>1057</v>
      </c>
      <c r="M386" s="1">
        <v>100.7</v>
      </c>
      <c r="N386" s="1" t="s">
        <v>2730</v>
      </c>
      <c r="O386" s="1" t="s">
        <v>2726</v>
      </c>
      <c r="P386" s="1" t="s">
        <v>2162</v>
      </c>
      <c r="Q386" s="1" t="s">
        <v>2360</v>
      </c>
      <c r="R386" s="1" t="s">
        <v>266</v>
      </c>
      <c r="S386" s="1" t="s">
        <v>2727</v>
      </c>
      <c r="T386" s="1" t="s">
        <v>2728</v>
      </c>
    </row>
    <row r="387">
      <c r="A387" s="7">
        <v>41771.0</v>
      </c>
      <c r="B387" s="1" t="s">
        <v>2731</v>
      </c>
      <c r="C387" s="1" t="s">
        <v>70</v>
      </c>
      <c r="D387" s="1" t="s">
        <v>2732</v>
      </c>
      <c r="E387" s="1" t="s">
        <v>1055</v>
      </c>
      <c r="F387" s="8">
        <v>2.94E8</v>
      </c>
      <c r="G387" s="1">
        <v>75.0</v>
      </c>
      <c r="H387" s="1"/>
      <c r="I387" s="1" t="s">
        <v>39</v>
      </c>
      <c r="J387" s="9" t="str">
        <f t="shared" si="2"/>
        <v>13</v>
      </c>
      <c r="K387" s="7">
        <v>36977.0</v>
      </c>
      <c r="L387" s="1" t="s">
        <v>1057</v>
      </c>
      <c r="M387" s="1">
        <v>138.0</v>
      </c>
      <c r="N387" s="1" t="s">
        <v>115</v>
      </c>
      <c r="O387" s="1" t="s">
        <v>530</v>
      </c>
      <c r="P387" s="1" t="s">
        <v>631</v>
      </c>
      <c r="Q387" s="1" t="s">
        <v>2734</v>
      </c>
      <c r="R387" s="1" t="s">
        <v>473</v>
      </c>
      <c r="S387" s="1" t="s">
        <v>2735</v>
      </c>
      <c r="T387" s="1">
        <v>9.167524938E9</v>
      </c>
    </row>
    <row r="388">
      <c r="A388" s="7">
        <v>41771.0</v>
      </c>
      <c r="B388" s="1" t="s">
        <v>2731</v>
      </c>
      <c r="C388" s="1" t="s">
        <v>2737</v>
      </c>
      <c r="D388" s="1" t="s">
        <v>2732</v>
      </c>
      <c r="E388" s="1" t="s">
        <v>1055</v>
      </c>
      <c r="F388" s="8">
        <v>2.94E8</v>
      </c>
      <c r="G388" s="1">
        <v>75.0</v>
      </c>
      <c r="H388" s="1"/>
      <c r="I388" s="1" t="s">
        <v>24</v>
      </c>
      <c r="J388" s="9" t="str">
        <f t="shared" si="2"/>
        <v>10</v>
      </c>
      <c r="K388" s="7">
        <v>38031.0</v>
      </c>
      <c r="L388" s="1" t="s">
        <v>1057</v>
      </c>
      <c r="M388" s="1">
        <v>96.0</v>
      </c>
      <c r="N388" s="1" t="s">
        <v>115</v>
      </c>
      <c r="O388" s="1" t="s">
        <v>530</v>
      </c>
      <c r="P388" s="1" t="s">
        <v>631</v>
      </c>
      <c r="Q388" s="1" t="s">
        <v>2734</v>
      </c>
      <c r="R388" s="1" t="s">
        <v>473</v>
      </c>
      <c r="S388" s="1" t="s">
        <v>2735</v>
      </c>
      <c r="T388" s="1">
        <v>9.167524938E9</v>
      </c>
    </row>
    <row r="389">
      <c r="A389" s="2">
        <v>41771.0</v>
      </c>
      <c r="B389" s="3" t="s">
        <v>2538</v>
      </c>
      <c r="C389" s="3" t="s">
        <v>2539</v>
      </c>
      <c r="D389" s="3" t="s">
        <v>2543</v>
      </c>
      <c r="E389" s="3" t="s">
        <v>1055</v>
      </c>
      <c r="F389" s="4">
        <v>2.94E8</v>
      </c>
      <c r="G389" s="3">
        <v>75.0</v>
      </c>
      <c r="H389" s="3"/>
      <c r="I389" s="3" t="s">
        <v>39</v>
      </c>
      <c r="J389" s="5" t="str">
        <f t="shared" si="2"/>
        <v>10</v>
      </c>
      <c r="K389" s="2">
        <v>38270.0</v>
      </c>
      <c r="L389" s="3" t="s">
        <v>1057</v>
      </c>
      <c r="M389" s="3" t="s">
        <v>2740</v>
      </c>
      <c r="N389" s="3" t="s">
        <v>78</v>
      </c>
      <c r="O389" s="3" t="s">
        <v>2741</v>
      </c>
      <c r="P389" s="3" t="s">
        <v>2742</v>
      </c>
      <c r="Q389" s="3" t="s">
        <v>2743</v>
      </c>
      <c r="R389" s="3" t="s">
        <v>2744</v>
      </c>
      <c r="S389" s="3" t="s">
        <v>2745</v>
      </c>
      <c r="T389" s="3" t="s">
        <v>2746</v>
      </c>
      <c r="U389" s="6"/>
      <c r="V389" s="6"/>
      <c r="W389" s="6"/>
      <c r="X389" s="6"/>
      <c r="Y389" s="6"/>
      <c r="Z389" s="6"/>
      <c r="AA389" s="6"/>
      <c r="AB389" s="6"/>
      <c r="AC389" s="6"/>
      <c r="AD389" s="6"/>
      <c r="AE389" s="6"/>
      <c r="AF389" s="6"/>
      <c r="AG389" s="6"/>
      <c r="AH389" s="6"/>
    </row>
    <row r="390">
      <c r="A390" s="7">
        <v>41731.0</v>
      </c>
      <c r="B390" s="1" t="s">
        <v>2747</v>
      </c>
      <c r="C390" s="1" t="s">
        <v>735</v>
      </c>
      <c r="D390" s="1" t="s">
        <v>2748</v>
      </c>
      <c r="E390" s="1" t="s">
        <v>1055</v>
      </c>
      <c r="F390" s="8">
        <v>2.77E8</v>
      </c>
      <c r="G390" s="1">
        <v>75.0</v>
      </c>
      <c r="H390" s="1"/>
      <c r="I390" s="1" t="s">
        <v>39</v>
      </c>
      <c r="J390" s="9" t="str">
        <f t="shared" si="2"/>
        <v>8</v>
      </c>
      <c r="K390" s="7">
        <v>38765.0</v>
      </c>
      <c r="L390" s="1" t="s">
        <v>1057</v>
      </c>
      <c r="M390" s="1">
        <v>62.0</v>
      </c>
      <c r="N390" s="1" t="s">
        <v>78</v>
      </c>
      <c r="O390" s="1" t="s">
        <v>2749</v>
      </c>
      <c r="P390" s="1" t="s">
        <v>2175</v>
      </c>
      <c r="Q390" s="1" t="s">
        <v>2750</v>
      </c>
      <c r="R390" s="1" t="s">
        <v>2751</v>
      </c>
      <c r="S390" s="1" t="s">
        <v>2752</v>
      </c>
      <c r="T390" s="1" t="s">
        <v>2753</v>
      </c>
    </row>
    <row r="391">
      <c r="A391" s="7">
        <v>41731.0</v>
      </c>
      <c r="B391" s="1" t="s">
        <v>2747</v>
      </c>
      <c r="C391" s="1" t="s">
        <v>1726</v>
      </c>
      <c r="D391" s="1" t="s">
        <v>2748</v>
      </c>
      <c r="E391" s="1" t="s">
        <v>1055</v>
      </c>
      <c r="F391" s="8">
        <v>2.77E8</v>
      </c>
      <c r="G391" s="1">
        <v>75.0</v>
      </c>
      <c r="H391" s="1"/>
      <c r="I391" s="1" t="s">
        <v>39</v>
      </c>
      <c r="J391" s="9" t="str">
        <f t="shared" si="2"/>
        <v>6</v>
      </c>
      <c r="K391" s="7">
        <v>39558.0</v>
      </c>
      <c r="L391" s="1" t="s">
        <v>1057</v>
      </c>
      <c r="M391" s="1">
        <v>53.0</v>
      </c>
      <c r="N391" s="1" t="s">
        <v>78</v>
      </c>
      <c r="O391" s="1" t="s">
        <v>2749</v>
      </c>
      <c r="P391" s="1" t="s">
        <v>2175</v>
      </c>
      <c r="Q391" s="1" t="s">
        <v>2750</v>
      </c>
      <c r="R391" s="1" t="s">
        <v>2751</v>
      </c>
      <c r="S391" s="1" t="s">
        <v>2752</v>
      </c>
      <c r="T391" s="1" t="s">
        <v>2753</v>
      </c>
    </row>
    <row r="392">
      <c r="A392" s="7">
        <v>41771.0</v>
      </c>
      <c r="B392" s="1" t="s">
        <v>2755</v>
      </c>
      <c r="C392" s="1" t="s">
        <v>2756</v>
      </c>
      <c r="D392" s="1" t="s">
        <v>2757</v>
      </c>
      <c r="E392" s="1" t="s">
        <v>1055</v>
      </c>
      <c r="F392" s="8">
        <v>2.94E8</v>
      </c>
      <c r="G392" s="1">
        <v>75.0</v>
      </c>
      <c r="H392" s="1"/>
      <c r="I392" s="1" t="s">
        <v>39</v>
      </c>
      <c r="J392" s="9" t="str">
        <f t="shared" si="2"/>
        <v>7</v>
      </c>
      <c r="K392" s="7">
        <v>39356.0</v>
      </c>
      <c r="L392" s="1" t="s">
        <v>1057</v>
      </c>
      <c r="M392" s="1">
        <v>58.0</v>
      </c>
      <c r="N392" s="1" t="s">
        <v>2758</v>
      </c>
      <c r="O392" s="1" t="s">
        <v>2519</v>
      </c>
      <c r="P392" s="1" t="s">
        <v>2759</v>
      </c>
      <c r="Q392" s="1" t="s">
        <v>2760</v>
      </c>
      <c r="R392" s="1" t="s">
        <v>135</v>
      </c>
      <c r="S392" s="1" t="s">
        <v>2761</v>
      </c>
      <c r="T392" s="1">
        <v>1.4086675522E10</v>
      </c>
    </row>
    <row r="393">
      <c r="A393" s="7">
        <v>41771.0</v>
      </c>
      <c r="B393" s="1" t="s">
        <v>2762</v>
      </c>
      <c r="C393" s="1" t="s">
        <v>976</v>
      </c>
      <c r="D393" s="1" t="s">
        <v>2763</v>
      </c>
      <c r="E393" s="1" t="s">
        <v>1055</v>
      </c>
      <c r="F393" s="8">
        <v>2.94E8</v>
      </c>
      <c r="G393" s="1">
        <v>75.0</v>
      </c>
      <c r="H393" s="1"/>
      <c r="I393" s="1" t="s">
        <v>39</v>
      </c>
      <c r="J393" s="9" t="str">
        <f t="shared" si="2"/>
        <v>16</v>
      </c>
      <c r="K393" s="7">
        <v>35886.0</v>
      </c>
      <c r="L393" s="1" t="s">
        <v>1057</v>
      </c>
      <c r="M393" s="1">
        <v>130.0</v>
      </c>
      <c r="N393" s="1" t="s">
        <v>115</v>
      </c>
      <c r="O393" s="1" t="s">
        <v>470</v>
      </c>
      <c r="P393" s="1" t="s">
        <v>631</v>
      </c>
      <c r="Q393" s="1" t="s">
        <v>2766</v>
      </c>
      <c r="R393" s="1" t="s">
        <v>2767</v>
      </c>
      <c r="S393" s="1" t="s">
        <v>2768</v>
      </c>
      <c r="T393" s="1">
        <v>5.309069476E9</v>
      </c>
    </row>
    <row r="394">
      <c r="A394" s="7">
        <v>41771.0</v>
      </c>
      <c r="B394" s="1" t="s">
        <v>2762</v>
      </c>
      <c r="C394" s="1" t="s">
        <v>2769</v>
      </c>
      <c r="D394" s="1" t="s">
        <v>2763</v>
      </c>
      <c r="E394" s="1" t="s">
        <v>1055</v>
      </c>
      <c r="F394" s="8">
        <v>2.94E8</v>
      </c>
      <c r="G394" s="1">
        <v>75.0</v>
      </c>
      <c r="H394" s="1"/>
      <c r="I394" s="1" t="s">
        <v>24</v>
      </c>
      <c r="J394" s="9" t="str">
        <f t="shared" si="2"/>
        <v>14</v>
      </c>
      <c r="K394" s="7">
        <v>36667.0</v>
      </c>
      <c r="L394" s="1" t="s">
        <v>1057</v>
      </c>
      <c r="M394" s="1">
        <v>108.0</v>
      </c>
      <c r="N394" s="1" t="s">
        <v>115</v>
      </c>
      <c r="O394" s="1" t="s">
        <v>470</v>
      </c>
      <c r="P394" s="1" t="s">
        <v>631</v>
      </c>
      <c r="Q394" s="1" t="s">
        <v>2766</v>
      </c>
      <c r="R394" s="1" t="s">
        <v>2767</v>
      </c>
      <c r="S394" s="1" t="s">
        <v>2768</v>
      </c>
      <c r="T394" s="1">
        <v>5.309069476E9</v>
      </c>
    </row>
    <row r="395">
      <c r="A395" s="7">
        <v>41771.0</v>
      </c>
      <c r="B395" s="1" t="s">
        <v>2762</v>
      </c>
      <c r="C395" s="1" t="s">
        <v>2770</v>
      </c>
      <c r="D395" s="1" t="s">
        <v>2763</v>
      </c>
      <c r="E395" s="1" t="s">
        <v>1055</v>
      </c>
      <c r="F395" s="8">
        <v>2.94E8</v>
      </c>
      <c r="G395" s="1">
        <v>75.0</v>
      </c>
      <c r="H395" s="1"/>
      <c r="I395" s="1" t="s">
        <v>24</v>
      </c>
      <c r="J395" s="9" t="str">
        <f t="shared" si="2"/>
        <v>14</v>
      </c>
      <c r="K395" s="7">
        <v>36667.0</v>
      </c>
      <c r="L395" s="1" t="s">
        <v>1057</v>
      </c>
      <c r="M395" s="1">
        <v>100.0</v>
      </c>
      <c r="N395" s="1" t="s">
        <v>115</v>
      </c>
      <c r="O395" s="1" t="s">
        <v>470</v>
      </c>
      <c r="P395" s="1" t="s">
        <v>631</v>
      </c>
      <c r="Q395" s="1" t="s">
        <v>2766</v>
      </c>
      <c r="R395" s="1" t="s">
        <v>2767</v>
      </c>
      <c r="S395" s="1" t="s">
        <v>2768</v>
      </c>
      <c r="T395" s="1">
        <v>5.309069476E9</v>
      </c>
    </row>
    <row r="396">
      <c r="A396" s="7">
        <v>41771.0</v>
      </c>
      <c r="B396" s="1" t="s">
        <v>2771</v>
      </c>
      <c r="C396" s="1" t="s">
        <v>2772</v>
      </c>
      <c r="D396" s="1" t="s">
        <v>2773</v>
      </c>
      <c r="E396" s="1" t="s">
        <v>1055</v>
      </c>
      <c r="F396" s="8">
        <v>2.94E8</v>
      </c>
      <c r="G396" s="1">
        <v>75.0</v>
      </c>
      <c r="H396" s="1"/>
      <c r="I396" s="1" t="s">
        <v>39</v>
      </c>
      <c r="J396" s="9" t="str">
        <f t="shared" si="2"/>
        <v>17</v>
      </c>
      <c r="K396" s="7">
        <v>35709.0</v>
      </c>
      <c r="L396" s="1" t="s">
        <v>2774</v>
      </c>
      <c r="M396" s="1">
        <v>167.0</v>
      </c>
      <c r="N396" s="1" t="s">
        <v>2775</v>
      </c>
      <c r="O396" s="1" t="s">
        <v>2776</v>
      </c>
      <c r="P396" s="1" t="s">
        <v>2707</v>
      </c>
      <c r="Q396" s="1" t="s">
        <v>2778</v>
      </c>
      <c r="R396" s="1" t="s">
        <v>2779</v>
      </c>
      <c r="S396" s="1" t="s">
        <v>2781</v>
      </c>
      <c r="T396" s="1" t="s">
        <v>2782</v>
      </c>
    </row>
    <row r="397">
      <c r="A397" s="7">
        <v>41771.0</v>
      </c>
      <c r="B397" s="1" t="s">
        <v>2771</v>
      </c>
      <c r="C397" s="1" t="s">
        <v>2783</v>
      </c>
      <c r="D397" s="1" t="s">
        <v>2773</v>
      </c>
      <c r="E397" s="1" t="s">
        <v>1055</v>
      </c>
      <c r="F397" s="8">
        <v>2.94E8</v>
      </c>
      <c r="G397" s="1">
        <v>75.0</v>
      </c>
      <c r="H397" s="1"/>
      <c r="I397" s="1" t="s">
        <v>39</v>
      </c>
      <c r="J397" s="9" t="str">
        <f t="shared" si="2"/>
        <v>14</v>
      </c>
      <c r="K397" s="7">
        <v>36754.0</v>
      </c>
      <c r="L397" s="1" t="s">
        <v>1057</v>
      </c>
      <c r="M397" s="1">
        <v>134.0</v>
      </c>
      <c r="N397" s="1" t="s">
        <v>2775</v>
      </c>
      <c r="O397" s="1" t="s">
        <v>2776</v>
      </c>
      <c r="P397" s="1" t="s">
        <v>2707</v>
      </c>
      <c r="Q397" s="1" t="s">
        <v>2786</v>
      </c>
      <c r="R397" s="1" t="s">
        <v>2779</v>
      </c>
      <c r="S397" s="1" t="s">
        <v>2781</v>
      </c>
      <c r="T397" s="1">
        <v>2.137925351E9</v>
      </c>
    </row>
    <row r="398">
      <c r="A398" s="7">
        <v>41772.0</v>
      </c>
      <c r="B398" s="1" t="s">
        <v>2357</v>
      </c>
      <c r="C398" s="1" t="s">
        <v>2358</v>
      </c>
      <c r="D398" s="1" t="s">
        <v>2359</v>
      </c>
      <c r="E398" s="1" t="s">
        <v>1055</v>
      </c>
      <c r="F398" s="8">
        <v>2.94E8</v>
      </c>
      <c r="G398" s="1">
        <v>75.0</v>
      </c>
      <c r="H398" s="1"/>
      <c r="I398" s="1" t="s">
        <v>24</v>
      </c>
      <c r="J398" s="9" t="str">
        <f t="shared" si="2"/>
        <v>12</v>
      </c>
      <c r="K398" s="7">
        <v>37617.0</v>
      </c>
      <c r="L398" s="1" t="s">
        <v>1057</v>
      </c>
      <c r="M398" s="1">
        <v>56.0</v>
      </c>
      <c r="N398" s="1" t="s">
        <v>26</v>
      </c>
      <c r="O398" s="1" t="s">
        <v>1299</v>
      </c>
      <c r="P398" s="1" t="s">
        <v>2162</v>
      </c>
      <c r="Q398" s="1" t="s">
        <v>2360</v>
      </c>
      <c r="R398" s="1" t="s">
        <v>266</v>
      </c>
      <c r="S398" s="1" t="s">
        <v>2361</v>
      </c>
      <c r="T398" s="1" t="s">
        <v>2362</v>
      </c>
    </row>
    <row r="399">
      <c r="A399" s="7">
        <v>41772.0</v>
      </c>
      <c r="B399" s="1" t="s">
        <v>2357</v>
      </c>
      <c r="C399" s="1" t="s">
        <v>2788</v>
      </c>
      <c r="D399" s="1" t="s">
        <v>2359</v>
      </c>
      <c r="E399" s="1" t="s">
        <v>1055</v>
      </c>
      <c r="F399" s="8">
        <v>2.94E8</v>
      </c>
      <c r="G399" s="1">
        <v>75.0</v>
      </c>
      <c r="H399" s="1"/>
      <c r="I399" s="1" t="s">
        <v>39</v>
      </c>
      <c r="J399" s="9" t="str">
        <f t="shared" si="2"/>
        <v>9</v>
      </c>
      <c r="K399" s="7">
        <v>38662.0</v>
      </c>
      <c r="L399" s="1" t="s">
        <v>1057</v>
      </c>
      <c r="M399" s="1">
        <v>56.0</v>
      </c>
      <c r="N399" s="1" t="s">
        <v>169</v>
      </c>
      <c r="O399" s="1" t="s">
        <v>1299</v>
      </c>
      <c r="P399" s="1" t="s">
        <v>2162</v>
      </c>
      <c r="Q399" s="1" t="s">
        <v>2360</v>
      </c>
      <c r="R399" s="1" t="s">
        <v>266</v>
      </c>
      <c r="S399" s="1" t="s">
        <v>2361</v>
      </c>
      <c r="T399" s="1" t="s">
        <v>2362</v>
      </c>
    </row>
    <row r="400">
      <c r="A400" s="7">
        <v>41772.0</v>
      </c>
      <c r="B400" s="1" t="s">
        <v>1485</v>
      </c>
      <c r="C400" s="1" t="s">
        <v>2789</v>
      </c>
      <c r="D400" s="1" t="s">
        <v>2790</v>
      </c>
      <c r="E400" s="1" t="s">
        <v>1055</v>
      </c>
      <c r="F400" s="8">
        <v>2.94E8</v>
      </c>
      <c r="G400" s="1">
        <v>75.0</v>
      </c>
      <c r="H400" s="1"/>
      <c r="I400" s="1" t="s">
        <v>24</v>
      </c>
      <c r="J400" s="9" t="str">
        <f t="shared" si="2"/>
        <v>12</v>
      </c>
      <c r="K400" s="7">
        <v>37543.0</v>
      </c>
      <c r="L400" s="1" t="s">
        <v>1057</v>
      </c>
      <c r="M400" s="1">
        <v>86.0</v>
      </c>
      <c r="N400" s="1" t="s">
        <v>115</v>
      </c>
      <c r="O400" s="1" t="s">
        <v>2793</v>
      </c>
      <c r="P400" s="1" t="s">
        <v>2794</v>
      </c>
      <c r="Q400" s="1" t="s">
        <v>1597</v>
      </c>
      <c r="R400" s="1" t="s">
        <v>2795</v>
      </c>
      <c r="S400" s="1" t="s">
        <v>2796</v>
      </c>
      <c r="T400" s="1">
        <v>9.257592993E9</v>
      </c>
    </row>
    <row r="401">
      <c r="A401" s="7">
        <v>41772.0</v>
      </c>
      <c r="B401" s="1" t="s">
        <v>2733</v>
      </c>
      <c r="C401" s="1" t="s">
        <v>2736</v>
      </c>
      <c r="D401" s="1" t="s">
        <v>2738</v>
      </c>
      <c r="E401" s="1" t="s">
        <v>1055</v>
      </c>
      <c r="F401" s="8">
        <v>2.94E8</v>
      </c>
      <c r="G401" s="1">
        <v>75.0</v>
      </c>
      <c r="H401" s="1"/>
      <c r="I401" s="1" t="s">
        <v>24</v>
      </c>
      <c r="J401" s="9" t="str">
        <f t="shared" si="2"/>
        <v>10</v>
      </c>
      <c r="K401" s="7">
        <v>38230.0</v>
      </c>
      <c r="L401" s="1" t="s">
        <v>1057</v>
      </c>
      <c r="M401" s="1">
        <v>62.0</v>
      </c>
      <c r="N401" s="1" t="s">
        <v>26</v>
      </c>
      <c r="O401" s="1" t="s">
        <v>1299</v>
      </c>
      <c r="P401" s="1" t="s">
        <v>2162</v>
      </c>
      <c r="Q401" s="1" t="s">
        <v>2360</v>
      </c>
      <c r="R401" s="1" t="s">
        <v>266</v>
      </c>
      <c r="S401" s="1" t="s">
        <v>2764</v>
      </c>
      <c r="T401" s="1" t="s">
        <v>2765</v>
      </c>
    </row>
    <row r="402">
      <c r="A402" s="7">
        <v>41772.0</v>
      </c>
      <c r="B402" s="1" t="s">
        <v>2363</v>
      </c>
      <c r="C402" s="1" t="s">
        <v>2797</v>
      </c>
      <c r="D402" s="1" t="s">
        <v>2365</v>
      </c>
      <c r="E402" s="1" t="s">
        <v>1055</v>
      </c>
      <c r="F402" s="8">
        <v>2.95E8</v>
      </c>
      <c r="G402" s="1">
        <v>75.0</v>
      </c>
      <c r="H402" s="1"/>
      <c r="I402" s="1" t="s">
        <v>39</v>
      </c>
      <c r="J402" s="9" t="str">
        <f t="shared" si="2"/>
        <v>9</v>
      </c>
      <c r="K402" s="7">
        <v>38609.0</v>
      </c>
      <c r="L402" s="1" t="s">
        <v>1057</v>
      </c>
      <c r="M402" s="1">
        <v>84.0</v>
      </c>
      <c r="N402" s="1" t="s">
        <v>2798</v>
      </c>
      <c r="O402" s="1" t="s">
        <v>1299</v>
      </c>
      <c r="P402" s="1" t="s">
        <v>2162</v>
      </c>
      <c r="Q402" s="1" t="s">
        <v>2366</v>
      </c>
      <c r="R402" s="1" t="s">
        <v>266</v>
      </c>
      <c r="S402" s="1" t="s">
        <v>2367</v>
      </c>
      <c r="T402" s="1" t="s">
        <v>2368</v>
      </c>
    </row>
    <row r="403">
      <c r="A403" s="7">
        <v>41772.0</v>
      </c>
      <c r="B403" s="1" t="s">
        <v>2363</v>
      </c>
      <c r="C403" s="1" t="s">
        <v>2364</v>
      </c>
      <c r="D403" s="1" t="s">
        <v>2365</v>
      </c>
      <c r="E403" s="1" t="s">
        <v>1055</v>
      </c>
      <c r="F403" s="8">
        <v>2.95E8</v>
      </c>
      <c r="G403" s="1">
        <v>75.0</v>
      </c>
      <c r="H403" s="1"/>
      <c r="I403" s="1" t="s">
        <v>24</v>
      </c>
      <c r="J403" s="9" t="str">
        <f t="shared" si="2"/>
        <v>12</v>
      </c>
      <c r="K403" s="7">
        <v>37400.0</v>
      </c>
      <c r="L403" s="1" t="s">
        <v>1057</v>
      </c>
      <c r="M403" s="1">
        <v>118.0</v>
      </c>
      <c r="N403" s="1" t="s">
        <v>26</v>
      </c>
      <c r="O403" s="1" t="s">
        <v>1299</v>
      </c>
      <c r="P403" s="1" t="s">
        <v>2162</v>
      </c>
      <c r="Q403" s="1" t="s">
        <v>2366</v>
      </c>
      <c r="R403" s="1" t="s">
        <v>266</v>
      </c>
      <c r="S403" s="1" t="s">
        <v>2367</v>
      </c>
      <c r="T403" s="1" t="s">
        <v>2368</v>
      </c>
    </row>
    <row r="404">
      <c r="A404" s="7">
        <v>41772.0</v>
      </c>
      <c r="B404" s="1" t="s">
        <v>2804</v>
      </c>
      <c r="C404" s="1" t="s">
        <v>2806</v>
      </c>
      <c r="D404" s="1" t="s">
        <v>2807</v>
      </c>
      <c r="E404" s="1" t="s">
        <v>1055</v>
      </c>
      <c r="F404" s="8">
        <v>2.95E8</v>
      </c>
      <c r="G404" s="1">
        <v>75.0</v>
      </c>
      <c r="H404" s="1"/>
      <c r="I404" s="1" t="s">
        <v>24</v>
      </c>
      <c r="J404" s="9" t="str">
        <f t="shared" si="2"/>
        <v>16</v>
      </c>
      <c r="K404" s="7">
        <v>35942.0</v>
      </c>
      <c r="L404" s="1" t="s">
        <v>1057</v>
      </c>
      <c r="M404" s="1">
        <v>110.0</v>
      </c>
      <c r="N404" s="1" t="s">
        <v>2810</v>
      </c>
      <c r="O404" s="1" t="s">
        <v>956</v>
      </c>
      <c r="P404" s="1" t="s">
        <v>2811</v>
      </c>
      <c r="Q404" s="1" t="s">
        <v>2394</v>
      </c>
      <c r="R404" s="1" t="s">
        <v>868</v>
      </c>
      <c r="S404" s="1" t="s">
        <v>2812</v>
      </c>
      <c r="T404" s="1" t="s">
        <v>2813</v>
      </c>
    </row>
    <row r="405">
      <c r="A405" s="7">
        <v>41772.0</v>
      </c>
      <c r="B405" s="1" t="s">
        <v>2804</v>
      </c>
      <c r="C405" s="1" t="s">
        <v>2814</v>
      </c>
      <c r="D405" s="1" t="s">
        <v>2807</v>
      </c>
      <c r="E405" s="1" t="s">
        <v>1055</v>
      </c>
      <c r="F405" s="8">
        <v>2.95E8</v>
      </c>
      <c r="G405" s="1">
        <v>75.0</v>
      </c>
      <c r="H405" s="1"/>
      <c r="I405" s="1" t="s">
        <v>24</v>
      </c>
      <c r="J405" s="9" t="str">
        <f t="shared" si="2"/>
        <v>12</v>
      </c>
      <c r="K405" s="7">
        <v>37320.0</v>
      </c>
      <c r="L405" s="1" t="s">
        <v>1057</v>
      </c>
      <c r="M405" s="1">
        <v>88.0</v>
      </c>
      <c r="N405" s="1" t="s">
        <v>2815</v>
      </c>
      <c r="O405" s="1" t="s">
        <v>956</v>
      </c>
      <c r="P405" s="1" t="s">
        <v>2811</v>
      </c>
      <c r="Q405" s="1" t="s">
        <v>2394</v>
      </c>
      <c r="R405" s="1" t="s">
        <v>868</v>
      </c>
      <c r="S405" s="1" t="s">
        <v>2812</v>
      </c>
      <c r="T405" s="1" t="s">
        <v>2813</v>
      </c>
    </row>
    <row r="406">
      <c r="A406" s="7">
        <v>41772.0</v>
      </c>
      <c r="B406" s="1" t="s">
        <v>2230</v>
      </c>
      <c r="C406" s="1" t="s">
        <v>571</v>
      </c>
      <c r="D406" s="1" t="s">
        <v>2231</v>
      </c>
      <c r="E406" s="1" t="s">
        <v>1055</v>
      </c>
      <c r="F406" s="8">
        <v>2.95E8</v>
      </c>
      <c r="G406" s="1">
        <v>75.0</v>
      </c>
      <c r="H406" s="1"/>
      <c r="I406" s="1" t="s">
        <v>24</v>
      </c>
      <c r="J406" s="9" t="str">
        <f t="shared" si="2"/>
        <v>9</v>
      </c>
      <c r="K406" s="7">
        <v>38396.0</v>
      </c>
      <c r="L406" s="1" t="s">
        <v>1057</v>
      </c>
      <c r="M406" s="1">
        <v>93.0</v>
      </c>
      <c r="N406" s="1" t="s">
        <v>2234</v>
      </c>
      <c r="O406" s="1" t="s">
        <v>2235</v>
      </c>
      <c r="P406" s="1" t="s">
        <v>2236</v>
      </c>
      <c r="Q406" s="1" t="s">
        <v>2237</v>
      </c>
      <c r="R406" s="1" t="s">
        <v>2238</v>
      </c>
      <c r="S406" s="1" t="s">
        <v>2239</v>
      </c>
      <c r="T406" s="1" t="s">
        <v>2240</v>
      </c>
    </row>
    <row r="407">
      <c r="A407" s="2">
        <v>41772.0</v>
      </c>
      <c r="B407" s="3" t="s">
        <v>1230</v>
      </c>
      <c r="C407" s="3" t="s">
        <v>1231</v>
      </c>
      <c r="D407" s="3" t="s">
        <v>1232</v>
      </c>
      <c r="E407" s="3" t="s">
        <v>1055</v>
      </c>
      <c r="F407" s="4">
        <v>2.95E8</v>
      </c>
      <c r="G407" s="3">
        <v>75.0</v>
      </c>
      <c r="H407" s="3"/>
      <c r="I407" s="3" t="s">
        <v>39</v>
      </c>
      <c r="J407" s="5" t="str">
        <f t="shared" si="2"/>
        <v>14</v>
      </c>
      <c r="K407" s="2">
        <v>36880.0</v>
      </c>
      <c r="L407" s="3" t="s">
        <v>1057</v>
      </c>
      <c r="M407" s="3">
        <v>182.0</v>
      </c>
      <c r="N407" s="3" t="s">
        <v>199</v>
      </c>
      <c r="O407" s="3" t="s">
        <v>2816</v>
      </c>
      <c r="P407" s="3" t="s">
        <v>2817</v>
      </c>
      <c r="Q407" s="3" t="s">
        <v>2818</v>
      </c>
      <c r="R407" s="3" t="s">
        <v>2819</v>
      </c>
      <c r="S407" s="3" t="s">
        <v>2820</v>
      </c>
      <c r="T407" s="3" t="s">
        <v>2821</v>
      </c>
      <c r="U407" s="6"/>
      <c r="V407" s="6"/>
      <c r="W407" s="6"/>
      <c r="X407" s="6"/>
      <c r="Y407" s="6"/>
      <c r="Z407" s="6"/>
      <c r="AA407" s="6"/>
      <c r="AB407" s="6"/>
      <c r="AC407" s="6"/>
      <c r="AD407" s="6"/>
      <c r="AE407" s="6"/>
      <c r="AF407" s="6"/>
      <c r="AG407" s="6"/>
      <c r="AH407" s="6"/>
    </row>
    <row r="408">
      <c r="A408" s="2">
        <v>41772.0</v>
      </c>
      <c r="B408" s="3" t="s">
        <v>667</v>
      </c>
      <c r="C408" s="3" t="s">
        <v>1309</v>
      </c>
      <c r="D408" s="3" t="s">
        <v>669</v>
      </c>
      <c r="E408" s="3" t="s">
        <v>1055</v>
      </c>
      <c r="F408" s="4">
        <v>2.95E8</v>
      </c>
      <c r="G408" s="3">
        <v>75.0</v>
      </c>
      <c r="H408" s="3"/>
      <c r="I408" s="3" t="s">
        <v>39</v>
      </c>
      <c r="J408" s="5" t="str">
        <f t="shared" si="2"/>
        <v>10</v>
      </c>
      <c r="K408" s="2">
        <v>38288.0</v>
      </c>
      <c r="L408" s="3" t="s">
        <v>1057</v>
      </c>
      <c r="M408" s="3">
        <v>85.0</v>
      </c>
      <c r="N408" s="3" t="s">
        <v>115</v>
      </c>
      <c r="O408" s="3" t="s">
        <v>27</v>
      </c>
      <c r="P408" s="3" t="s">
        <v>28</v>
      </c>
      <c r="Q408" s="3" t="s">
        <v>671</v>
      </c>
      <c r="R408" s="3" t="s">
        <v>30</v>
      </c>
      <c r="S408" s="3" t="s">
        <v>672</v>
      </c>
      <c r="T408" s="3" t="s">
        <v>673</v>
      </c>
      <c r="U408" s="6"/>
      <c r="V408" s="6"/>
      <c r="W408" s="6"/>
      <c r="X408" s="6"/>
      <c r="Y408" s="6"/>
      <c r="Z408" s="6"/>
      <c r="AA408" s="6"/>
      <c r="AB408" s="6"/>
      <c r="AC408" s="6"/>
      <c r="AD408" s="6"/>
      <c r="AE408" s="6"/>
      <c r="AF408" s="6"/>
      <c r="AG408" s="6"/>
      <c r="AH408" s="6"/>
    </row>
    <row r="409">
      <c r="A409" s="7">
        <v>41773.0</v>
      </c>
      <c r="B409" s="1" t="s">
        <v>2822</v>
      </c>
      <c r="C409" s="1" t="s">
        <v>2823</v>
      </c>
      <c r="D409" s="1" t="s">
        <v>2824</v>
      </c>
      <c r="E409" s="1" t="s">
        <v>1055</v>
      </c>
      <c r="F409" s="8">
        <v>2.95E8</v>
      </c>
      <c r="G409" s="1">
        <v>75.0</v>
      </c>
      <c r="H409" s="1"/>
      <c r="I409" s="1" t="s">
        <v>39</v>
      </c>
      <c r="J409" s="9" t="str">
        <f t="shared" si="2"/>
        <v>9</v>
      </c>
      <c r="K409" s="7">
        <v>38472.0</v>
      </c>
      <c r="L409" s="1" t="s">
        <v>1057</v>
      </c>
      <c r="M409" s="1">
        <v>64.0</v>
      </c>
      <c r="N409" s="1" t="s">
        <v>169</v>
      </c>
      <c r="O409" s="1" t="s">
        <v>1299</v>
      </c>
      <c r="P409" s="1" t="s">
        <v>2162</v>
      </c>
      <c r="Q409" s="1" t="s">
        <v>2360</v>
      </c>
      <c r="R409" s="1" t="s">
        <v>266</v>
      </c>
      <c r="S409" s="1" t="s">
        <v>2829</v>
      </c>
      <c r="T409" s="1" t="s">
        <v>2830</v>
      </c>
    </row>
    <row r="410">
      <c r="A410" s="7">
        <v>41773.0</v>
      </c>
      <c r="B410" s="1" t="s">
        <v>2833</v>
      </c>
      <c r="C410" s="1" t="s">
        <v>2835</v>
      </c>
      <c r="D410" s="1" t="s">
        <v>2836</v>
      </c>
      <c r="E410" s="1" t="s">
        <v>1055</v>
      </c>
      <c r="F410" s="8">
        <v>2.95E8</v>
      </c>
      <c r="G410" s="1">
        <v>75.0</v>
      </c>
      <c r="H410" s="1"/>
      <c r="I410" s="1" t="s">
        <v>39</v>
      </c>
      <c r="J410" s="9" t="str">
        <f t="shared" si="2"/>
        <v>26</v>
      </c>
      <c r="K410" s="7">
        <v>32442.0</v>
      </c>
      <c r="L410" s="1" t="s">
        <v>2837</v>
      </c>
      <c r="M410" s="1">
        <v>164.0</v>
      </c>
      <c r="N410" s="1" t="s">
        <v>388</v>
      </c>
      <c r="O410" s="1" t="s">
        <v>2838</v>
      </c>
      <c r="P410" s="1" t="s">
        <v>2839</v>
      </c>
      <c r="Q410" s="1" t="s">
        <v>710</v>
      </c>
      <c r="R410" s="1" t="s">
        <v>711</v>
      </c>
      <c r="S410" s="1" t="s">
        <v>2840</v>
      </c>
      <c r="T410" s="1" t="s">
        <v>2841</v>
      </c>
    </row>
    <row r="411">
      <c r="A411" s="7">
        <v>41773.0</v>
      </c>
      <c r="B411" s="1" t="s">
        <v>2842</v>
      </c>
      <c r="C411" s="1" t="s">
        <v>1726</v>
      </c>
      <c r="D411" s="1" t="s">
        <v>2843</v>
      </c>
      <c r="E411" s="1" t="s">
        <v>1055</v>
      </c>
      <c r="F411" s="8">
        <v>2.95E8</v>
      </c>
      <c r="G411" s="1">
        <v>75.0</v>
      </c>
      <c r="H411" s="1"/>
      <c r="I411" s="1" t="s">
        <v>39</v>
      </c>
      <c r="J411" s="9" t="str">
        <f t="shared" si="2"/>
        <v>11</v>
      </c>
      <c r="K411" s="7">
        <v>37907.0</v>
      </c>
      <c r="L411" s="1" t="s">
        <v>1057</v>
      </c>
      <c r="M411" s="1">
        <v>63.0</v>
      </c>
      <c r="N411" s="1" t="s">
        <v>49</v>
      </c>
      <c r="O411" s="1" t="s">
        <v>956</v>
      </c>
      <c r="P411" s="1" t="s">
        <v>2846</v>
      </c>
      <c r="Q411" s="1" t="s">
        <v>867</v>
      </c>
      <c r="R411" s="1" t="s">
        <v>2847</v>
      </c>
      <c r="S411" s="1" t="s">
        <v>2848</v>
      </c>
      <c r="T411" s="1" t="s">
        <v>2849</v>
      </c>
    </row>
    <row r="412">
      <c r="A412" s="7">
        <v>41773.0</v>
      </c>
      <c r="B412" s="1" t="s">
        <v>2850</v>
      </c>
      <c r="C412" s="1" t="s">
        <v>2851</v>
      </c>
      <c r="D412" s="1" t="s">
        <v>2852</v>
      </c>
      <c r="E412" s="1" t="s">
        <v>1055</v>
      </c>
      <c r="F412" s="8">
        <v>2.95E8</v>
      </c>
      <c r="G412" s="1">
        <v>75.0</v>
      </c>
      <c r="H412" s="1"/>
      <c r="I412" s="1" t="s">
        <v>39</v>
      </c>
      <c r="J412" s="9" t="str">
        <f t="shared" si="2"/>
        <v>13</v>
      </c>
      <c r="K412" s="7">
        <v>37111.0</v>
      </c>
      <c r="L412" s="1" t="s">
        <v>1057</v>
      </c>
      <c r="M412" s="1">
        <v>113.0</v>
      </c>
      <c r="N412" s="1" t="s">
        <v>343</v>
      </c>
      <c r="O412" s="1" t="s">
        <v>798</v>
      </c>
      <c r="P412" s="1" t="s">
        <v>2301</v>
      </c>
      <c r="Q412" s="1" t="s">
        <v>2858</v>
      </c>
      <c r="R412" s="1" t="s">
        <v>2859</v>
      </c>
      <c r="S412" s="1" t="s">
        <v>2860</v>
      </c>
      <c r="T412" s="1" t="s">
        <v>2861</v>
      </c>
    </row>
    <row r="413">
      <c r="A413" s="7">
        <v>41773.0</v>
      </c>
      <c r="B413" s="1" t="s">
        <v>2863</v>
      </c>
      <c r="C413" s="1" t="s">
        <v>2865</v>
      </c>
      <c r="D413" s="1" t="s">
        <v>2867</v>
      </c>
      <c r="E413" s="1" t="s">
        <v>1055</v>
      </c>
      <c r="F413" s="8">
        <v>2.95E8</v>
      </c>
      <c r="G413" s="1">
        <v>75.0</v>
      </c>
      <c r="H413" s="1"/>
      <c r="I413" s="1" t="s">
        <v>24</v>
      </c>
      <c r="J413" s="9" t="str">
        <f t="shared" si="2"/>
        <v>12</v>
      </c>
      <c r="K413" s="7">
        <v>37396.0</v>
      </c>
      <c r="L413" s="1" t="s">
        <v>1057</v>
      </c>
      <c r="M413" s="1">
        <v>106.0</v>
      </c>
      <c r="N413" s="1" t="s">
        <v>343</v>
      </c>
      <c r="O413" s="1" t="s">
        <v>530</v>
      </c>
      <c r="P413" s="1" t="s">
        <v>471</v>
      </c>
      <c r="Q413" s="1" t="s">
        <v>2869</v>
      </c>
      <c r="R413" s="1" t="s">
        <v>473</v>
      </c>
      <c r="S413" s="1" t="s">
        <v>2870</v>
      </c>
      <c r="T413" s="1" t="s">
        <v>2871</v>
      </c>
    </row>
    <row r="414">
      <c r="A414" s="7">
        <v>41773.0</v>
      </c>
      <c r="B414" s="1" t="s">
        <v>2863</v>
      </c>
      <c r="C414" s="1" t="s">
        <v>2872</v>
      </c>
      <c r="D414" s="1" t="s">
        <v>2867</v>
      </c>
      <c r="E414" s="1" t="s">
        <v>1055</v>
      </c>
      <c r="F414" s="8">
        <v>2.95E8</v>
      </c>
      <c r="G414" s="1">
        <v>75.0</v>
      </c>
      <c r="H414" s="1"/>
      <c r="I414" s="1" t="s">
        <v>39</v>
      </c>
      <c r="J414" s="9" t="str">
        <f t="shared" si="2"/>
        <v>12</v>
      </c>
      <c r="K414" s="7">
        <v>37396.0</v>
      </c>
      <c r="L414" s="1" t="s">
        <v>1057</v>
      </c>
      <c r="M414" s="1">
        <v>87.0</v>
      </c>
      <c r="N414" s="1" t="s">
        <v>2873</v>
      </c>
      <c r="O414" s="1" t="s">
        <v>530</v>
      </c>
      <c r="P414" s="1" t="s">
        <v>471</v>
      </c>
      <c r="Q414" s="1" t="s">
        <v>2869</v>
      </c>
      <c r="R414" s="1" t="s">
        <v>473</v>
      </c>
      <c r="S414" s="1" t="s">
        <v>2870</v>
      </c>
      <c r="T414" s="1" t="s">
        <v>2871</v>
      </c>
    </row>
    <row r="415">
      <c r="A415" s="7">
        <v>41773.0</v>
      </c>
      <c r="B415" s="1" t="s">
        <v>2389</v>
      </c>
      <c r="C415" s="1" t="s">
        <v>2834</v>
      </c>
      <c r="D415" s="1" t="s">
        <v>2390</v>
      </c>
      <c r="E415" s="1" t="s">
        <v>1055</v>
      </c>
      <c r="F415" s="8">
        <v>2.95E8</v>
      </c>
      <c r="G415" s="1">
        <v>75.0</v>
      </c>
      <c r="H415" s="1"/>
      <c r="I415" s="1" t="s">
        <v>24</v>
      </c>
      <c r="J415" s="9" t="str">
        <f t="shared" si="2"/>
        <v>10</v>
      </c>
      <c r="K415" s="7">
        <v>38094.0</v>
      </c>
      <c r="L415" s="1" t="s">
        <v>1057</v>
      </c>
      <c r="M415" s="1">
        <v>65.0</v>
      </c>
      <c r="N415" s="1" t="s">
        <v>115</v>
      </c>
      <c r="O415" s="1" t="s">
        <v>108</v>
      </c>
      <c r="P415" s="1" t="s">
        <v>109</v>
      </c>
      <c r="Q415" s="1" t="s">
        <v>308</v>
      </c>
      <c r="R415" s="1" t="s">
        <v>82</v>
      </c>
      <c r="S415" s="1" t="s">
        <v>2391</v>
      </c>
      <c r="T415" s="1" t="s">
        <v>2392</v>
      </c>
    </row>
    <row r="416">
      <c r="A416" s="7">
        <v>41773.0</v>
      </c>
      <c r="B416" s="1" t="s">
        <v>2389</v>
      </c>
      <c r="C416" s="1" t="s">
        <v>1135</v>
      </c>
      <c r="D416" s="1" t="s">
        <v>2390</v>
      </c>
      <c r="E416" s="1" t="s">
        <v>1055</v>
      </c>
      <c r="F416" s="8">
        <v>2.95E8</v>
      </c>
      <c r="G416" s="1">
        <v>75.0</v>
      </c>
      <c r="H416" s="1"/>
      <c r="I416" s="1" t="s">
        <v>24</v>
      </c>
      <c r="J416" s="9" t="str">
        <f t="shared" si="2"/>
        <v>8</v>
      </c>
      <c r="K416" s="7">
        <v>38969.0</v>
      </c>
      <c r="L416" s="1" t="s">
        <v>1057</v>
      </c>
      <c r="M416" s="1">
        <v>62.0</v>
      </c>
      <c r="N416" s="1" t="s">
        <v>115</v>
      </c>
      <c r="O416" s="1" t="s">
        <v>108</v>
      </c>
      <c r="P416" s="1" t="s">
        <v>109</v>
      </c>
      <c r="Q416" s="1" t="s">
        <v>308</v>
      </c>
      <c r="R416" s="1" t="s">
        <v>82</v>
      </c>
      <c r="S416" s="1" t="s">
        <v>2391</v>
      </c>
      <c r="T416" s="1" t="s">
        <v>2392</v>
      </c>
    </row>
    <row r="417">
      <c r="A417" s="7">
        <v>41773.0</v>
      </c>
      <c r="B417" s="1" t="s">
        <v>2874</v>
      </c>
      <c r="C417" s="1" t="s">
        <v>2875</v>
      </c>
      <c r="D417" s="1" t="s">
        <v>2876</v>
      </c>
      <c r="E417" s="1" t="s">
        <v>1055</v>
      </c>
      <c r="F417" s="8">
        <v>2.95E8</v>
      </c>
      <c r="G417" s="1">
        <v>75.0</v>
      </c>
      <c r="H417" s="1"/>
      <c r="I417" s="1" t="s">
        <v>39</v>
      </c>
      <c r="J417" s="9" t="str">
        <f t="shared" si="2"/>
        <v>17</v>
      </c>
      <c r="K417" s="7">
        <v>35734.0</v>
      </c>
      <c r="L417" s="1" t="s">
        <v>1057</v>
      </c>
      <c r="M417" s="1">
        <v>169.0</v>
      </c>
      <c r="N417" s="1" t="s">
        <v>2877</v>
      </c>
      <c r="O417" s="1" t="s">
        <v>2878</v>
      </c>
      <c r="P417" s="1" t="s">
        <v>2879</v>
      </c>
      <c r="Q417" s="1" t="s">
        <v>2880</v>
      </c>
      <c r="R417" s="1" t="s">
        <v>2881</v>
      </c>
      <c r="S417" s="1" t="s">
        <v>2170</v>
      </c>
      <c r="T417" s="1" t="s">
        <v>2882</v>
      </c>
    </row>
    <row r="418">
      <c r="A418" s="2">
        <v>41773.0</v>
      </c>
      <c r="B418" s="3" t="s">
        <v>1745</v>
      </c>
      <c r="C418" s="3" t="s">
        <v>218</v>
      </c>
      <c r="D418" s="3" t="s">
        <v>1746</v>
      </c>
      <c r="E418" s="3" t="s">
        <v>1055</v>
      </c>
      <c r="F418" s="4">
        <v>2.95E8</v>
      </c>
      <c r="G418" s="3">
        <v>75.0</v>
      </c>
      <c r="H418" s="3"/>
      <c r="I418" s="3" t="s">
        <v>39</v>
      </c>
      <c r="J418" s="5" t="str">
        <f t="shared" si="2"/>
        <v>12</v>
      </c>
      <c r="K418" s="2">
        <v>37542.0</v>
      </c>
      <c r="L418" s="3" t="s">
        <v>1057</v>
      </c>
      <c r="M418" s="3">
        <v>70.0</v>
      </c>
      <c r="N418" s="3" t="s">
        <v>2201</v>
      </c>
      <c r="O418" s="3" t="s">
        <v>956</v>
      </c>
      <c r="P418" s="3" t="s">
        <v>1004</v>
      </c>
      <c r="Q418" s="3" t="s">
        <v>2394</v>
      </c>
      <c r="R418" s="3" t="s">
        <v>959</v>
      </c>
      <c r="S418" s="3" t="s">
        <v>2395</v>
      </c>
      <c r="T418" s="3">
        <v>4.089103312E9</v>
      </c>
      <c r="U418" s="6"/>
      <c r="V418" s="6"/>
      <c r="W418" s="6"/>
      <c r="X418" s="6"/>
      <c r="Y418" s="6"/>
      <c r="Z418" s="6"/>
      <c r="AA418" s="6"/>
      <c r="AB418" s="6"/>
      <c r="AC418" s="6"/>
      <c r="AD418" s="6"/>
      <c r="AE418" s="6"/>
      <c r="AF418" s="6"/>
      <c r="AG418" s="6"/>
      <c r="AH418" s="6"/>
    </row>
    <row r="419">
      <c r="A419" s="7">
        <v>41773.0</v>
      </c>
      <c r="B419" s="1" t="s">
        <v>1745</v>
      </c>
      <c r="C419" s="1" t="s">
        <v>2393</v>
      </c>
      <c r="D419" s="1" t="s">
        <v>1746</v>
      </c>
      <c r="E419" s="1" t="s">
        <v>1055</v>
      </c>
      <c r="F419" s="8">
        <v>2.95E8</v>
      </c>
      <c r="G419" s="1">
        <v>75.0</v>
      </c>
      <c r="H419" s="1"/>
      <c r="I419" s="1" t="s">
        <v>24</v>
      </c>
      <c r="J419" s="9" t="str">
        <f t="shared" si="2"/>
        <v>9</v>
      </c>
      <c r="K419" s="7">
        <v>38651.0</v>
      </c>
      <c r="L419" s="1" t="s">
        <v>1057</v>
      </c>
      <c r="M419" s="1">
        <v>59.0</v>
      </c>
      <c r="N419" s="1" t="s">
        <v>115</v>
      </c>
      <c r="O419" s="1" t="s">
        <v>956</v>
      </c>
      <c r="P419" s="1" t="s">
        <v>1004</v>
      </c>
      <c r="Q419" s="1" t="s">
        <v>2394</v>
      </c>
      <c r="R419" s="1" t="s">
        <v>959</v>
      </c>
      <c r="S419" s="1" t="s">
        <v>2395</v>
      </c>
      <c r="T419" s="1">
        <v>4.089103312E9</v>
      </c>
    </row>
    <row r="420">
      <c r="A420" s="7">
        <v>41773.0</v>
      </c>
      <c r="B420" s="1" t="s">
        <v>2446</v>
      </c>
      <c r="C420" s="1" t="s">
        <v>2886</v>
      </c>
      <c r="D420" s="1" t="s">
        <v>2448</v>
      </c>
      <c r="E420" s="1" t="s">
        <v>1055</v>
      </c>
      <c r="F420" s="8">
        <v>2.95E8</v>
      </c>
      <c r="G420" s="1">
        <v>75.0</v>
      </c>
      <c r="H420" s="1"/>
      <c r="I420" s="1" t="s">
        <v>24</v>
      </c>
      <c r="J420" s="9" t="str">
        <f t="shared" si="2"/>
        <v>14</v>
      </c>
      <c r="K420" s="7">
        <v>36746.0</v>
      </c>
      <c r="L420" s="1" t="s">
        <v>1057</v>
      </c>
      <c r="M420" s="1">
        <v>125.0</v>
      </c>
      <c r="N420" s="1" t="s">
        <v>2887</v>
      </c>
      <c r="O420" s="1" t="s">
        <v>233</v>
      </c>
      <c r="P420" s="1" t="s">
        <v>234</v>
      </c>
      <c r="Q420" s="1" t="s">
        <v>235</v>
      </c>
      <c r="R420" s="1" t="s">
        <v>2888</v>
      </c>
      <c r="S420" s="1" t="s">
        <v>2889</v>
      </c>
      <c r="T420" s="1" t="s">
        <v>2890</v>
      </c>
    </row>
    <row r="421">
      <c r="A421" s="2">
        <v>41773.0</v>
      </c>
      <c r="B421" s="3" t="s">
        <v>2446</v>
      </c>
      <c r="C421" s="3" t="s">
        <v>2447</v>
      </c>
      <c r="D421" s="3" t="s">
        <v>2448</v>
      </c>
      <c r="E421" s="3" t="s">
        <v>1055</v>
      </c>
      <c r="F421" s="4">
        <v>2.95E8</v>
      </c>
      <c r="G421" s="3">
        <v>75.0</v>
      </c>
      <c r="H421" s="3"/>
      <c r="I421" s="3" t="s">
        <v>39</v>
      </c>
      <c r="J421" s="5" t="str">
        <f t="shared" si="2"/>
        <v>7</v>
      </c>
      <c r="K421" s="2">
        <v>39122.0</v>
      </c>
      <c r="L421" s="3" t="s">
        <v>1057</v>
      </c>
      <c r="M421" s="3" t="s">
        <v>2891</v>
      </c>
      <c r="N421" s="3" t="s">
        <v>115</v>
      </c>
      <c r="O421" s="3" t="s">
        <v>233</v>
      </c>
      <c r="P421" s="3" t="s">
        <v>234</v>
      </c>
      <c r="Q421" s="3" t="s">
        <v>235</v>
      </c>
      <c r="R421" s="3" t="s">
        <v>2893</v>
      </c>
      <c r="S421" s="3" t="s">
        <v>2889</v>
      </c>
      <c r="T421" s="3" t="s">
        <v>2890</v>
      </c>
      <c r="U421" s="6"/>
      <c r="V421" s="6"/>
      <c r="W421" s="6"/>
      <c r="X421" s="6"/>
      <c r="Y421" s="6"/>
      <c r="Z421" s="6"/>
      <c r="AA421" s="6"/>
      <c r="AB421" s="6"/>
      <c r="AC421" s="6"/>
      <c r="AD421" s="6"/>
      <c r="AE421" s="6"/>
      <c r="AF421" s="6"/>
      <c r="AG421" s="6"/>
      <c r="AH421" s="6"/>
    </row>
    <row r="422">
      <c r="A422" s="7">
        <v>41771.0</v>
      </c>
      <c r="B422" s="1" t="s">
        <v>527</v>
      </c>
      <c r="C422" s="1" t="s">
        <v>1563</v>
      </c>
      <c r="D422" s="1" t="s">
        <v>529</v>
      </c>
      <c r="E422" s="1" t="s">
        <v>1055</v>
      </c>
      <c r="F422" s="8">
        <v>2.94E8</v>
      </c>
      <c r="G422" s="1">
        <v>75.0</v>
      </c>
      <c r="H422" s="1"/>
      <c r="I422" s="1" t="s">
        <v>39</v>
      </c>
      <c r="J422" s="9" t="str">
        <f t="shared" si="2"/>
        <v>13</v>
      </c>
      <c r="K422" s="7">
        <v>37063.0</v>
      </c>
      <c r="L422" s="1" t="s">
        <v>1057</v>
      </c>
      <c r="M422" s="1">
        <v>80.0</v>
      </c>
      <c r="N422" s="1" t="s">
        <v>199</v>
      </c>
      <c r="O422" s="1" t="s">
        <v>530</v>
      </c>
      <c r="P422" s="1" t="s">
        <v>531</v>
      </c>
      <c r="Q422" s="1" t="s">
        <v>532</v>
      </c>
      <c r="R422" s="1" t="s">
        <v>473</v>
      </c>
      <c r="S422" s="1" t="s">
        <v>533</v>
      </c>
      <c r="T422" s="1">
        <v>9.168733059E9</v>
      </c>
    </row>
    <row r="423">
      <c r="A423" s="7">
        <v>41774.0</v>
      </c>
      <c r="B423" s="1" t="s">
        <v>217</v>
      </c>
      <c r="C423" s="1" t="s">
        <v>976</v>
      </c>
      <c r="D423" s="1" t="s">
        <v>1584</v>
      </c>
      <c r="E423" s="1" t="s">
        <v>1055</v>
      </c>
      <c r="F423" s="8">
        <v>2.95E8</v>
      </c>
      <c r="G423" s="1">
        <v>75.0</v>
      </c>
      <c r="H423" s="1"/>
      <c r="I423" s="1" t="s">
        <v>39</v>
      </c>
      <c r="J423" s="9" t="str">
        <f t="shared" si="2"/>
        <v>6</v>
      </c>
      <c r="K423" s="7">
        <v>39776.0</v>
      </c>
      <c r="L423" s="1" t="s">
        <v>1057</v>
      </c>
      <c r="M423" s="1">
        <v>38.0</v>
      </c>
      <c r="N423" s="1" t="s">
        <v>26</v>
      </c>
      <c r="O423" s="1" t="s">
        <v>1926</v>
      </c>
      <c r="P423" s="1" t="s">
        <v>1928</v>
      </c>
      <c r="Q423" s="1" t="s">
        <v>1929</v>
      </c>
      <c r="R423" s="1" t="s">
        <v>1930</v>
      </c>
      <c r="S423" s="1" t="s">
        <v>1931</v>
      </c>
      <c r="T423" s="1" t="s">
        <v>1932</v>
      </c>
    </row>
    <row r="424">
      <c r="A424" s="7">
        <v>41774.0</v>
      </c>
      <c r="B424" s="1" t="s">
        <v>778</v>
      </c>
      <c r="C424" s="1" t="s">
        <v>2227</v>
      </c>
      <c r="D424" s="1" t="s">
        <v>780</v>
      </c>
      <c r="E424" s="1" t="s">
        <v>1055</v>
      </c>
      <c r="F424" s="8">
        <v>2.95E8</v>
      </c>
      <c r="G424" s="1">
        <v>75.0</v>
      </c>
      <c r="H424" s="1"/>
      <c r="I424" s="1" t="s">
        <v>24</v>
      </c>
      <c r="J424" s="9" t="str">
        <f t="shared" si="2"/>
        <v>9</v>
      </c>
      <c r="K424" s="7">
        <v>38372.0</v>
      </c>
      <c r="L424" s="1" t="s">
        <v>1057</v>
      </c>
      <c r="M424" s="1">
        <v>68.0</v>
      </c>
      <c r="N424" s="1" t="s">
        <v>2228</v>
      </c>
      <c r="O424" s="1" t="s">
        <v>328</v>
      </c>
      <c r="P424" s="1" t="s">
        <v>421</v>
      </c>
      <c r="Q424" s="1" t="s">
        <v>781</v>
      </c>
      <c r="R424" s="1" t="s">
        <v>2229</v>
      </c>
      <c r="S424" s="1" t="s">
        <v>783</v>
      </c>
      <c r="T424" s="1" t="s">
        <v>784</v>
      </c>
    </row>
    <row r="425">
      <c r="A425" s="7">
        <v>41774.0</v>
      </c>
      <c r="B425" s="1" t="s">
        <v>1031</v>
      </c>
      <c r="C425" s="1" t="s">
        <v>174</v>
      </c>
      <c r="D425" s="1" t="s">
        <v>2894</v>
      </c>
      <c r="E425" s="1" t="s">
        <v>1055</v>
      </c>
      <c r="F425" s="8">
        <v>2.95E8</v>
      </c>
      <c r="G425" s="1">
        <v>75.0</v>
      </c>
      <c r="H425" s="1"/>
      <c r="I425" s="1" t="s">
        <v>39</v>
      </c>
      <c r="J425" s="9" t="str">
        <f t="shared" si="2"/>
        <v>10</v>
      </c>
      <c r="K425" s="7">
        <v>38317.0</v>
      </c>
      <c r="L425" s="1" t="s">
        <v>1057</v>
      </c>
      <c r="M425" s="1" t="s">
        <v>2895</v>
      </c>
      <c r="N425" s="1" t="s">
        <v>2896</v>
      </c>
      <c r="O425" s="1" t="s">
        <v>132</v>
      </c>
      <c r="P425" s="1" t="s">
        <v>241</v>
      </c>
      <c r="Q425" s="1" t="s">
        <v>179</v>
      </c>
      <c r="R425" s="1" t="s">
        <v>135</v>
      </c>
      <c r="S425" s="1" t="s">
        <v>2897</v>
      </c>
      <c r="T425" s="1" t="s">
        <v>2898</v>
      </c>
    </row>
    <row r="426">
      <c r="A426" s="7">
        <v>41774.0</v>
      </c>
      <c r="B426" s="1" t="s">
        <v>2899</v>
      </c>
      <c r="C426" s="1" t="s">
        <v>2900</v>
      </c>
      <c r="D426" s="1" t="s">
        <v>2901</v>
      </c>
      <c r="E426" s="1" t="s">
        <v>1055</v>
      </c>
      <c r="F426" s="8">
        <v>2.95E8</v>
      </c>
      <c r="G426" s="1">
        <v>75.0</v>
      </c>
      <c r="H426" s="1"/>
      <c r="I426" s="1" t="s">
        <v>39</v>
      </c>
      <c r="J426" s="9" t="str">
        <f t="shared" si="2"/>
        <v>15</v>
      </c>
      <c r="K426" s="7">
        <v>36312.0</v>
      </c>
      <c r="L426" s="1" t="s">
        <v>1057</v>
      </c>
      <c r="M426" s="1">
        <v>146.0</v>
      </c>
      <c r="N426" s="1" t="s">
        <v>26</v>
      </c>
      <c r="O426" s="1" t="s">
        <v>2902</v>
      </c>
      <c r="P426" s="1" t="s">
        <v>471</v>
      </c>
      <c r="Q426" s="1" t="s">
        <v>472</v>
      </c>
      <c r="R426" s="1" t="s">
        <v>473</v>
      </c>
      <c r="S426" s="1" t="s">
        <v>2903</v>
      </c>
      <c r="T426" s="1">
        <v>9.169416566E9</v>
      </c>
    </row>
    <row r="427">
      <c r="A427" s="7">
        <v>41774.0</v>
      </c>
      <c r="B427" s="1" t="s">
        <v>2899</v>
      </c>
      <c r="C427" s="1" t="s">
        <v>2904</v>
      </c>
      <c r="D427" s="1" t="s">
        <v>2901</v>
      </c>
      <c r="E427" s="1" t="s">
        <v>1055</v>
      </c>
      <c r="F427" s="8">
        <v>2.95E8</v>
      </c>
      <c r="G427" s="1">
        <v>75.0</v>
      </c>
      <c r="H427" s="1"/>
      <c r="I427" s="1" t="s">
        <v>39</v>
      </c>
      <c r="J427" s="9" t="str">
        <f t="shared" si="2"/>
        <v>14</v>
      </c>
      <c r="K427" s="7">
        <v>36807.0</v>
      </c>
      <c r="L427" s="1" t="s">
        <v>1057</v>
      </c>
      <c r="M427" s="1">
        <v>105.0</v>
      </c>
      <c r="N427" s="1" t="s">
        <v>26</v>
      </c>
      <c r="O427" s="1" t="s">
        <v>2902</v>
      </c>
      <c r="P427" s="1" t="s">
        <v>471</v>
      </c>
      <c r="Q427" s="1" t="s">
        <v>472</v>
      </c>
      <c r="R427" s="1" t="s">
        <v>473</v>
      </c>
      <c r="S427" s="1" t="s">
        <v>2903</v>
      </c>
      <c r="T427" s="1">
        <v>9.169416566E9</v>
      </c>
    </row>
    <row r="428">
      <c r="A428" s="7">
        <v>41774.0</v>
      </c>
      <c r="B428" s="1" t="s">
        <v>1780</v>
      </c>
      <c r="C428" s="1" t="s">
        <v>1722</v>
      </c>
      <c r="D428" s="1" t="s">
        <v>1781</v>
      </c>
      <c r="E428" s="1" t="s">
        <v>1055</v>
      </c>
      <c r="F428" s="8">
        <v>2.96E8</v>
      </c>
      <c r="G428" s="1">
        <v>75.0</v>
      </c>
      <c r="H428" s="1"/>
      <c r="I428" s="1" t="s">
        <v>39</v>
      </c>
      <c r="J428" s="9" t="str">
        <f t="shared" si="2"/>
        <v>17</v>
      </c>
      <c r="K428" s="7">
        <v>35640.0</v>
      </c>
      <c r="L428" s="1" t="s">
        <v>2774</v>
      </c>
      <c r="M428" s="1">
        <v>146.0</v>
      </c>
      <c r="N428" s="1" t="s">
        <v>298</v>
      </c>
      <c r="O428" s="1" t="s">
        <v>2906</v>
      </c>
      <c r="P428" s="1" t="s">
        <v>2907</v>
      </c>
      <c r="Q428" s="1" t="s">
        <v>2908</v>
      </c>
      <c r="R428" s="1" t="s">
        <v>2909</v>
      </c>
      <c r="S428" s="1" t="s">
        <v>2910</v>
      </c>
      <c r="T428" s="1">
        <v>6.265230615E9</v>
      </c>
    </row>
    <row r="429">
      <c r="A429" s="7">
        <v>41774.0</v>
      </c>
      <c r="B429" s="1" t="s">
        <v>2911</v>
      </c>
      <c r="C429" s="1" t="s">
        <v>2912</v>
      </c>
      <c r="D429" s="1" t="s">
        <v>2913</v>
      </c>
      <c r="E429" s="1" t="s">
        <v>1055</v>
      </c>
      <c r="F429" s="8">
        <v>2.96E8</v>
      </c>
      <c r="G429" s="1">
        <v>75.0</v>
      </c>
      <c r="H429" s="1"/>
      <c r="I429" s="1" t="s">
        <v>24</v>
      </c>
      <c r="J429" s="9" t="str">
        <f t="shared" si="2"/>
        <v>12</v>
      </c>
      <c r="K429" s="7">
        <v>37412.0</v>
      </c>
      <c r="L429" s="1" t="s">
        <v>1057</v>
      </c>
      <c r="M429" s="1" t="s">
        <v>2914</v>
      </c>
      <c r="N429" s="1" t="s">
        <v>49</v>
      </c>
      <c r="O429" s="1" t="s">
        <v>2915</v>
      </c>
      <c r="P429" s="1" t="s">
        <v>109</v>
      </c>
      <c r="Q429" s="1" t="s">
        <v>2916</v>
      </c>
      <c r="R429" s="1" t="s">
        <v>82</v>
      </c>
      <c r="S429" s="1" t="s">
        <v>2917</v>
      </c>
      <c r="T429" s="1" t="s">
        <v>2918</v>
      </c>
    </row>
    <row r="430">
      <c r="A430" s="7">
        <v>41774.0</v>
      </c>
      <c r="B430" s="1" t="s">
        <v>2919</v>
      </c>
      <c r="C430" s="1" t="s">
        <v>2920</v>
      </c>
      <c r="D430" s="1" t="s">
        <v>2921</v>
      </c>
      <c r="E430" s="1" t="s">
        <v>1055</v>
      </c>
      <c r="F430" s="8">
        <v>2.96E8</v>
      </c>
      <c r="G430" s="1">
        <v>75.0</v>
      </c>
      <c r="H430" s="1"/>
      <c r="I430" s="1" t="s">
        <v>39</v>
      </c>
      <c r="J430" s="9" t="str">
        <f t="shared" si="2"/>
        <v>8</v>
      </c>
      <c r="K430" s="7">
        <v>38903.0</v>
      </c>
      <c r="L430" s="1" t="s">
        <v>1057</v>
      </c>
      <c r="M430" s="1" t="s">
        <v>2922</v>
      </c>
      <c r="N430" s="1" t="s">
        <v>49</v>
      </c>
      <c r="O430" s="1" t="s">
        <v>2915</v>
      </c>
      <c r="P430" s="1" t="s">
        <v>109</v>
      </c>
      <c r="Q430" s="1" t="s">
        <v>2916</v>
      </c>
      <c r="R430" s="1" t="s">
        <v>82</v>
      </c>
      <c r="S430" s="1" t="s">
        <v>2923</v>
      </c>
      <c r="T430" s="1" t="s">
        <v>2924</v>
      </c>
    </row>
    <row r="431">
      <c r="A431" s="7">
        <v>41774.0</v>
      </c>
      <c r="B431" s="1" t="s">
        <v>2925</v>
      </c>
      <c r="C431" s="1" t="s">
        <v>2926</v>
      </c>
      <c r="D431" s="1" t="s">
        <v>2927</v>
      </c>
      <c r="E431" s="1" t="s">
        <v>1055</v>
      </c>
      <c r="F431" s="8">
        <v>2.96E8</v>
      </c>
      <c r="G431" s="1">
        <v>75.0</v>
      </c>
      <c r="H431" s="1"/>
      <c r="I431" s="1" t="s">
        <v>24</v>
      </c>
      <c r="J431" s="9" t="str">
        <f t="shared" si="2"/>
        <v>12</v>
      </c>
      <c r="K431" s="7">
        <v>37498.0</v>
      </c>
      <c r="L431" s="1" t="s">
        <v>1057</v>
      </c>
      <c r="M431" s="1">
        <v>131.0</v>
      </c>
      <c r="N431" s="1" t="s">
        <v>2928</v>
      </c>
      <c r="O431" s="1" t="s">
        <v>2220</v>
      </c>
      <c r="P431" s="1" t="s">
        <v>2929</v>
      </c>
      <c r="Q431" s="1" t="s">
        <v>2176</v>
      </c>
      <c r="R431" s="1" t="s">
        <v>2930</v>
      </c>
      <c r="S431" s="1" t="s">
        <v>2931</v>
      </c>
      <c r="T431" s="1" t="s">
        <v>2932</v>
      </c>
    </row>
    <row r="432">
      <c r="A432" s="7">
        <v>41774.0</v>
      </c>
      <c r="B432" s="1" t="s">
        <v>2925</v>
      </c>
      <c r="C432" s="1" t="s">
        <v>94</v>
      </c>
      <c r="D432" s="1" t="s">
        <v>2927</v>
      </c>
      <c r="E432" s="1" t="s">
        <v>1055</v>
      </c>
      <c r="F432" s="8">
        <v>2.96E8</v>
      </c>
      <c r="G432" s="1">
        <v>75.0</v>
      </c>
      <c r="H432" s="1"/>
      <c r="I432" s="1" t="s">
        <v>39</v>
      </c>
      <c r="J432" s="9" t="str">
        <f t="shared" si="2"/>
        <v>10</v>
      </c>
      <c r="K432" s="7">
        <v>38277.0</v>
      </c>
      <c r="L432" s="1" t="s">
        <v>1057</v>
      </c>
      <c r="M432" s="1">
        <v>68.0</v>
      </c>
      <c r="N432" s="1" t="s">
        <v>2928</v>
      </c>
      <c r="O432" s="1" t="s">
        <v>2220</v>
      </c>
      <c r="P432" s="1" t="s">
        <v>2929</v>
      </c>
      <c r="Q432" s="1" t="s">
        <v>2176</v>
      </c>
      <c r="R432" s="1" t="s">
        <v>2930</v>
      </c>
      <c r="S432" s="1" t="s">
        <v>2931</v>
      </c>
      <c r="T432" s="1" t="s">
        <v>2932</v>
      </c>
    </row>
    <row r="433">
      <c r="A433" s="7">
        <v>41774.0</v>
      </c>
      <c r="B433" s="1" t="s">
        <v>2844</v>
      </c>
      <c r="C433" s="1" t="s">
        <v>657</v>
      </c>
      <c r="D433" s="1" t="s">
        <v>2845</v>
      </c>
      <c r="E433" s="1" t="s">
        <v>1055</v>
      </c>
      <c r="F433" s="8">
        <v>2.96E8</v>
      </c>
      <c r="G433" s="1">
        <v>75.0</v>
      </c>
      <c r="H433" s="1"/>
      <c r="I433" s="1" t="s">
        <v>24</v>
      </c>
      <c r="J433" s="9" t="str">
        <f t="shared" si="2"/>
        <v>11</v>
      </c>
      <c r="K433" s="7">
        <v>37939.0</v>
      </c>
      <c r="L433" s="1" t="s">
        <v>1057</v>
      </c>
      <c r="M433" s="1">
        <v>68.8</v>
      </c>
      <c r="N433" s="1" t="s">
        <v>115</v>
      </c>
      <c r="O433" s="1" t="s">
        <v>1363</v>
      </c>
      <c r="P433" s="1" t="s">
        <v>1587</v>
      </c>
      <c r="Q433" s="1" t="s">
        <v>2853</v>
      </c>
      <c r="R433" s="1" t="s">
        <v>2854</v>
      </c>
      <c r="S433" s="1" t="s">
        <v>2855</v>
      </c>
      <c r="T433" s="1">
        <v>2.092015102E9</v>
      </c>
    </row>
    <row r="434">
      <c r="A434" s="7">
        <v>41774.0</v>
      </c>
      <c r="B434" s="1" t="s">
        <v>2883</v>
      </c>
      <c r="C434" s="1" t="s">
        <v>2884</v>
      </c>
      <c r="D434" s="1" t="s">
        <v>2885</v>
      </c>
      <c r="E434" s="1" t="s">
        <v>1055</v>
      </c>
      <c r="F434" s="8">
        <v>2.96E8</v>
      </c>
      <c r="G434" s="1">
        <v>75.0</v>
      </c>
      <c r="H434" s="1"/>
      <c r="I434" s="1" t="s">
        <v>24</v>
      </c>
      <c r="J434" s="9" t="str">
        <f t="shared" si="2"/>
        <v>11</v>
      </c>
      <c r="K434" s="7">
        <v>37832.0</v>
      </c>
      <c r="L434" s="1" t="s">
        <v>1057</v>
      </c>
      <c r="M434" s="1">
        <v>90.0</v>
      </c>
      <c r="N434" s="1" t="s">
        <v>343</v>
      </c>
      <c r="O434" s="1" t="s">
        <v>470</v>
      </c>
      <c r="P434" s="1" t="s">
        <v>471</v>
      </c>
      <c r="Q434" s="1" t="s">
        <v>2766</v>
      </c>
      <c r="R434" s="1" t="s">
        <v>2688</v>
      </c>
      <c r="S434" s="1" t="s">
        <v>2892</v>
      </c>
      <c r="T434" s="1">
        <v>9.162203405E9</v>
      </c>
    </row>
    <row r="435">
      <c r="A435" s="7">
        <v>41774.0</v>
      </c>
      <c r="B435" s="1" t="s">
        <v>2825</v>
      </c>
      <c r="C435" s="1" t="s">
        <v>2826</v>
      </c>
      <c r="D435" s="1" t="s">
        <v>2827</v>
      </c>
      <c r="E435" s="1" t="s">
        <v>1055</v>
      </c>
      <c r="F435" s="8">
        <v>2.96E8</v>
      </c>
      <c r="G435" s="1">
        <v>75.0</v>
      </c>
      <c r="H435" s="1"/>
      <c r="I435" s="1" t="s">
        <v>24</v>
      </c>
      <c r="J435" s="9" t="str">
        <f t="shared" si="2"/>
        <v>10</v>
      </c>
      <c r="K435" s="7">
        <v>38146.0</v>
      </c>
      <c r="L435" s="1" t="s">
        <v>1057</v>
      </c>
      <c r="M435" s="1">
        <v>62.0</v>
      </c>
      <c r="N435" s="1" t="s">
        <v>115</v>
      </c>
      <c r="O435" s="1" t="s">
        <v>2828</v>
      </c>
      <c r="P435" s="1" t="s">
        <v>481</v>
      </c>
      <c r="Q435" s="1" t="s">
        <v>597</v>
      </c>
      <c r="R435" s="1">
        <v>95204.0</v>
      </c>
      <c r="S435" s="1" t="s">
        <v>2831</v>
      </c>
      <c r="T435" s="1" t="s">
        <v>2832</v>
      </c>
    </row>
    <row r="436">
      <c r="A436" s="7">
        <v>41775.0</v>
      </c>
      <c r="B436" s="1" t="s">
        <v>2939</v>
      </c>
      <c r="C436" s="1" t="s">
        <v>2835</v>
      </c>
      <c r="D436" s="1" t="s">
        <v>2940</v>
      </c>
      <c r="E436" s="1" t="s">
        <v>1055</v>
      </c>
      <c r="F436" s="8">
        <v>2.96E8</v>
      </c>
      <c r="G436" s="1">
        <v>75.0</v>
      </c>
      <c r="H436" s="1"/>
      <c r="I436" s="1" t="s">
        <v>39</v>
      </c>
      <c r="J436" s="9" t="str">
        <f t="shared" si="2"/>
        <v>15</v>
      </c>
      <c r="K436" s="7">
        <v>36211.0</v>
      </c>
      <c r="L436" s="1" t="s">
        <v>1057</v>
      </c>
      <c r="M436" s="1">
        <v>203.0</v>
      </c>
      <c r="N436" s="1" t="s">
        <v>343</v>
      </c>
      <c r="O436" s="1" t="s">
        <v>1363</v>
      </c>
      <c r="P436" s="1" t="s">
        <v>1365</v>
      </c>
      <c r="Q436" s="1" t="s">
        <v>2941</v>
      </c>
      <c r="R436" s="1" t="s">
        <v>1367</v>
      </c>
      <c r="S436" s="1" t="s">
        <v>2942</v>
      </c>
      <c r="T436" s="1">
        <v>2.096313023E9</v>
      </c>
    </row>
    <row r="437">
      <c r="A437" s="7">
        <v>41775.0</v>
      </c>
      <c r="B437" s="1" t="s">
        <v>2944</v>
      </c>
      <c r="C437" s="1" t="s">
        <v>2945</v>
      </c>
      <c r="D437" s="1" t="s">
        <v>2946</v>
      </c>
      <c r="E437" s="1" t="s">
        <v>1055</v>
      </c>
      <c r="F437" s="8">
        <v>2.96E8</v>
      </c>
      <c r="G437" s="1">
        <v>75.0</v>
      </c>
      <c r="H437" s="1"/>
      <c r="I437" s="1" t="s">
        <v>39</v>
      </c>
      <c r="J437" s="9" t="str">
        <f t="shared" si="2"/>
        <v>12</v>
      </c>
      <c r="K437" s="7">
        <v>37468.0</v>
      </c>
      <c r="L437" s="1" t="s">
        <v>1057</v>
      </c>
      <c r="M437" s="1">
        <v>70.0</v>
      </c>
      <c r="N437" s="1" t="s">
        <v>169</v>
      </c>
      <c r="O437" s="1" t="s">
        <v>2947</v>
      </c>
      <c r="P437" s="1" t="s">
        <v>2351</v>
      </c>
      <c r="Q437" s="1" t="s">
        <v>2512</v>
      </c>
      <c r="R437" s="1" t="s">
        <v>2513</v>
      </c>
      <c r="S437" s="1" t="s">
        <v>2948</v>
      </c>
      <c r="T437" s="1" t="s">
        <v>2949</v>
      </c>
    </row>
    <row r="438">
      <c r="A438" s="7">
        <v>41775.0</v>
      </c>
      <c r="B438" s="1" t="s">
        <v>2944</v>
      </c>
      <c r="C438" s="1" t="s">
        <v>2950</v>
      </c>
      <c r="D438" s="1" t="s">
        <v>2946</v>
      </c>
      <c r="E438" s="1" t="s">
        <v>1055</v>
      </c>
      <c r="F438" s="8">
        <v>2.96E8</v>
      </c>
      <c r="G438" s="1">
        <v>75.0</v>
      </c>
      <c r="H438" s="1"/>
      <c r="I438" s="1" t="s">
        <v>39</v>
      </c>
      <c r="J438" s="9" t="str">
        <f t="shared" si="2"/>
        <v>8</v>
      </c>
      <c r="K438" s="7">
        <v>38871.0</v>
      </c>
      <c r="L438" s="1" t="s">
        <v>1057</v>
      </c>
      <c r="M438" s="1">
        <v>48.0</v>
      </c>
      <c r="N438" s="1" t="s">
        <v>169</v>
      </c>
      <c r="O438" s="1" t="s">
        <v>2947</v>
      </c>
      <c r="P438" s="1" t="s">
        <v>2351</v>
      </c>
      <c r="Q438" s="1" t="s">
        <v>2512</v>
      </c>
      <c r="R438" s="1" t="s">
        <v>2513</v>
      </c>
      <c r="S438" s="1" t="s">
        <v>2948</v>
      </c>
      <c r="T438" s="1" t="s">
        <v>2949</v>
      </c>
    </row>
    <row r="439">
      <c r="A439" s="7">
        <v>41775.0</v>
      </c>
      <c r="B439" s="1" t="s">
        <v>2951</v>
      </c>
      <c r="C439" s="1" t="s">
        <v>554</v>
      </c>
      <c r="D439" s="1" t="s">
        <v>2952</v>
      </c>
      <c r="E439" s="1" t="s">
        <v>1055</v>
      </c>
      <c r="F439" s="8">
        <v>2.96E8</v>
      </c>
      <c r="G439" s="1">
        <v>75.0</v>
      </c>
      <c r="H439" s="1"/>
      <c r="I439" s="1" t="s">
        <v>39</v>
      </c>
      <c r="J439" s="9" t="str">
        <f t="shared" si="2"/>
        <v>10</v>
      </c>
      <c r="K439" s="7">
        <v>38087.0</v>
      </c>
      <c r="L439" s="1" t="s">
        <v>1057</v>
      </c>
      <c r="M439" s="1">
        <v>60.0</v>
      </c>
      <c r="N439" s="1" t="s">
        <v>199</v>
      </c>
      <c r="O439" s="1" t="s">
        <v>2953</v>
      </c>
      <c r="P439" s="1" t="s">
        <v>718</v>
      </c>
      <c r="Q439" s="1" t="s">
        <v>2954</v>
      </c>
      <c r="R439" s="1" t="s">
        <v>2955</v>
      </c>
      <c r="S439" s="1" t="s">
        <v>2956</v>
      </c>
      <c r="T439" s="1">
        <v>9.2060255E9</v>
      </c>
    </row>
    <row r="440">
      <c r="A440" s="7">
        <v>41775.0</v>
      </c>
      <c r="B440" s="1" t="s">
        <v>2957</v>
      </c>
      <c r="C440" s="1" t="s">
        <v>2958</v>
      </c>
      <c r="D440" s="1" t="s">
        <v>2959</v>
      </c>
      <c r="E440" s="1" t="s">
        <v>1055</v>
      </c>
      <c r="F440" s="8">
        <v>2.96E8</v>
      </c>
      <c r="G440" s="1">
        <v>75.0</v>
      </c>
      <c r="H440" s="1"/>
      <c r="I440" s="1" t="s">
        <v>24</v>
      </c>
      <c r="J440" s="9" t="str">
        <f t="shared" si="2"/>
        <v>13</v>
      </c>
      <c r="K440" s="7">
        <v>37013.0</v>
      </c>
      <c r="L440" s="1" t="s">
        <v>1057</v>
      </c>
      <c r="M440" s="1">
        <v>97.0</v>
      </c>
      <c r="N440" s="1" t="s">
        <v>2961</v>
      </c>
      <c r="O440" s="1" t="s">
        <v>2962</v>
      </c>
      <c r="P440" s="1" t="s">
        <v>2162</v>
      </c>
      <c r="Q440" s="1" t="s">
        <v>2864</v>
      </c>
      <c r="R440" s="1" t="s">
        <v>2963</v>
      </c>
      <c r="S440" s="1" t="s">
        <v>2964</v>
      </c>
      <c r="T440" s="1" t="s">
        <v>2965</v>
      </c>
    </row>
    <row r="441">
      <c r="A441" s="2">
        <v>41775.0</v>
      </c>
      <c r="B441" s="3" t="s">
        <v>962</v>
      </c>
      <c r="C441" s="3" t="s">
        <v>1246</v>
      </c>
      <c r="D441" s="3" t="s">
        <v>964</v>
      </c>
      <c r="E441" s="3" t="s">
        <v>23</v>
      </c>
      <c r="F441" s="4">
        <v>2.96E8</v>
      </c>
      <c r="G441" s="3">
        <v>75.0</v>
      </c>
      <c r="H441" s="3"/>
      <c r="I441" s="3" t="s">
        <v>24</v>
      </c>
      <c r="J441" s="5" t="str">
        <f t="shared" si="2"/>
        <v>13</v>
      </c>
      <c r="K441" s="2">
        <v>37120.0</v>
      </c>
      <c r="L441" s="3" t="s">
        <v>497</v>
      </c>
      <c r="M441" s="3">
        <v>123.0</v>
      </c>
      <c r="N441" s="3" t="s">
        <v>141</v>
      </c>
      <c r="O441" s="3" t="s">
        <v>965</v>
      </c>
      <c r="P441" s="3" t="s">
        <v>584</v>
      </c>
      <c r="Q441" s="3" t="s">
        <v>966</v>
      </c>
      <c r="R441" s="3" t="s">
        <v>967</v>
      </c>
      <c r="S441" s="3" t="s">
        <v>968</v>
      </c>
      <c r="T441" s="3" t="s">
        <v>969</v>
      </c>
      <c r="U441" s="6"/>
      <c r="V441" s="6"/>
      <c r="W441" s="6"/>
      <c r="X441" s="6"/>
      <c r="Y441" s="6"/>
      <c r="Z441" s="6"/>
      <c r="AA441" s="6"/>
      <c r="AB441" s="6"/>
      <c r="AC441" s="6"/>
      <c r="AD441" s="6"/>
      <c r="AE441" s="6"/>
      <c r="AF441" s="6"/>
      <c r="AG441" s="6"/>
      <c r="AH441" s="6"/>
    </row>
    <row r="442">
      <c r="A442" s="7">
        <v>41775.0</v>
      </c>
      <c r="B442" s="1" t="s">
        <v>2967</v>
      </c>
      <c r="C442" s="1" t="s">
        <v>2968</v>
      </c>
      <c r="D442" s="1" t="s">
        <v>2969</v>
      </c>
      <c r="E442" s="1" t="s">
        <v>1055</v>
      </c>
      <c r="F442" s="8">
        <v>2.96E8</v>
      </c>
      <c r="G442" s="1">
        <v>75.0</v>
      </c>
      <c r="H442" s="1"/>
      <c r="I442" s="1" t="s">
        <v>39</v>
      </c>
      <c r="J442" s="9" t="str">
        <f t="shared" si="2"/>
        <v>15</v>
      </c>
      <c r="K442" s="7">
        <v>36388.0</v>
      </c>
      <c r="L442" s="1" t="s">
        <v>1057</v>
      </c>
      <c r="M442" s="1">
        <v>170.0</v>
      </c>
      <c r="N442" s="1" t="s">
        <v>115</v>
      </c>
      <c r="O442" s="1" t="s">
        <v>1414</v>
      </c>
      <c r="P442" s="1" t="s">
        <v>2970</v>
      </c>
      <c r="Q442" s="1" t="s">
        <v>2971</v>
      </c>
      <c r="R442" s="1" t="s">
        <v>2972</v>
      </c>
      <c r="S442" s="1" t="s">
        <v>2973</v>
      </c>
      <c r="T442" s="1" t="s">
        <v>2974</v>
      </c>
    </row>
    <row r="443">
      <c r="A443" s="7">
        <v>41775.0</v>
      </c>
      <c r="B443" s="1" t="s">
        <v>230</v>
      </c>
      <c r="C443" s="1" t="s">
        <v>94</v>
      </c>
      <c r="D443" s="1" t="s">
        <v>2975</v>
      </c>
      <c r="E443" s="1" t="s">
        <v>1055</v>
      </c>
      <c r="F443" s="8">
        <v>2.96E8</v>
      </c>
      <c r="G443" s="1">
        <v>75.0</v>
      </c>
      <c r="H443" s="1"/>
      <c r="I443" s="1" t="s">
        <v>39</v>
      </c>
      <c r="J443" s="9" t="str">
        <f t="shared" si="2"/>
        <v>8</v>
      </c>
      <c r="K443" s="7">
        <v>38947.0</v>
      </c>
      <c r="L443" s="1" t="s">
        <v>1057</v>
      </c>
      <c r="M443" s="1">
        <v>58.0</v>
      </c>
      <c r="N443" s="1" t="s">
        <v>26</v>
      </c>
      <c r="O443" s="1" t="s">
        <v>132</v>
      </c>
      <c r="P443" s="1" t="s">
        <v>241</v>
      </c>
      <c r="Q443" s="1" t="s">
        <v>227</v>
      </c>
      <c r="R443" s="1" t="s">
        <v>135</v>
      </c>
      <c r="S443" s="1" t="s">
        <v>2978</v>
      </c>
      <c r="T443" s="1" t="s">
        <v>2979</v>
      </c>
    </row>
    <row r="444">
      <c r="A444" s="2">
        <v>41775.0</v>
      </c>
      <c r="B444" s="3" t="s">
        <v>987</v>
      </c>
      <c r="C444" s="3" t="s">
        <v>641</v>
      </c>
      <c r="D444" s="3" t="s">
        <v>989</v>
      </c>
      <c r="E444" s="3" t="s">
        <v>1055</v>
      </c>
      <c r="F444" s="4">
        <v>2.96E8</v>
      </c>
      <c r="G444" s="3">
        <v>75.0</v>
      </c>
      <c r="H444" s="3"/>
      <c r="I444" s="3" t="s">
        <v>39</v>
      </c>
      <c r="J444" s="5" t="str">
        <f t="shared" si="2"/>
        <v>12</v>
      </c>
      <c r="K444" s="2">
        <v>37539.0</v>
      </c>
      <c r="L444" s="3" t="s">
        <v>1057</v>
      </c>
      <c r="M444" s="3">
        <v>85.0</v>
      </c>
      <c r="N444" s="3" t="s">
        <v>115</v>
      </c>
      <c r="O444" s="3" t="s">
        <v>991</v>
      </c>
      <c r="P444" s="3" t="s">
        <v>992</v>
      </c>
      <c r="Q444" s="3" t="s">
        <v>993</v>
      </c>
      <c r="R444" s="3" t="s">
        <v>994</v>
      </c>
      <c r="S444" s="3" t="s">
        <v>995</v>
      </c>
      <c r="T444" s="3" t="s">
        <v>996</v>
      </c>
      <c r="U444" s="6"/>
      <c r="V444" s="6"/>
      <c r="W444" s="6"/>
      <c r="X444" s="6"/>
      <c r="Y444" s="6"/>
      <c r="Z444" s="6"/>
      <c r="AA444" s="6"/>
      <c r="AB444" s="6"/>
      <c r="AC444" s="6"/>
      <c r="AD444" s="6"/>
      <c r="AE444" s="6"/>
      <c r="AF444" s="6"/>
      <c r="AG444" s="6"/>
      <c r="AH444" s="6"/>
    </row>
    <row r="445">
      <c r="A445" s="7">
        <v>41775.0</v>
      </c>
      <c r="B445" s="1" t="s">
        <v>1729</v>
      </c>
      <c r="C445" s="1" t="s">
        <v>2980</v>
      </c>
      <c r="D445" s="1" t="s">
        <v>1731</v>
      </c>
      <c r="E445" s="1" t="s">
        <v>1055</v>
      </c>
      <c r="F445" s="8">
        <v>2.96E8</v>
      </c>
      <c r="G445" s="1">
        <v>75.0</v>
      </c>
      <c r="H445" s="1"/>
      <c r="I445" s="1" t="s">
        <v>39</v>
      </c>
      <c r="J445" s="9" t="str">
        <f t="shared" si="2"/>
        <v>11</v>
      </c>
      <c r="K445" s="7">
        <v>37714.0</v>
      </c>
      <c r="L445" s="1" t="s">
        <v>1057</v>
      </c>
      <c r="M445" s="1">
        <v>67.0</v>
      </c>
      <c r="N445" s="1" t="s">
        <v>2201</v>
      </c>
      <c r="O445" s="1" t="s">
        <v>956</v>
      </c>
      <c r="P445" s="1" t="s">
        <v>1176</v>
      </c>
      <c r="Q445" s="1" t="s">
        <v>1005</v>
      </c>
      <c r="R445" s="1" t="s">
        <v>681</v>
      </c>
      <c r="S445" s="1" t="s">
        <v>2985</v>
      </c>
      <c r="T445" s="1" t="s">
        <v>2986</v>
      </c>
    </row>
    <row r="446">
      <c r="A446" s="7">
        <v>41775.0</v>
      </c>
      <c r="B446" s="1" t="s">
        <v>997</v>
      </c>
      <c r="C446" s="1" t="s">
        <v>976</v>
      </c>
      <c r="D446" s="1" t="s">
        <v>1000</v>
      </c>
      <c r="E446" s="1" t="s">
        <v>1055</v>
      </c>
      <c r="F446" s="8">
        <v>2.96E8</v>
      </c>
      <c r="G446" s="1">
        <v>75.0</v>
      </c>
      <c r="H446" s="1"/>
      <c r="I446" s="1" t="s">
        <v>39</v>
      </c>
      <c r="J446" s="9" t="str">
        <f t="shared" si="2"/>
        <v>14</v>
      </c>
      <c r="K446" s="7">
        <v>36652.0</v>
      </c>
      <c r="L446" s="1" t="s">
        <v>1057</v>
      </c>
      <c r="M446" s="1">
        <v>89.0</v>
      </c>
      <c r="N446" s="1" t="s">
        <v>2987</v>
      </c>
      <c r="O446" s="1" t="s">
        <v>956</v>
      </c>
      <c r="P446" s="1" t="s">
        <v>1004</v>
      </c>
      <c r="Q446" s="1" t="s">
        <v>1005</v>
      </c>
      <c r="R446" s="1" t="s">
        <v>1006</v>
      </c>
      <c r="S446" s="1" t="s">
        <v>1007</v>
      </c>
      <c r="T446" s="1" t="s">
        <v>1008</v>
      </c>
    </row>
    <row r="447">
      <c r="A447" s="7">
        <v>41775.0</v>
      </c>
      <c r="B447" s="1" t="s">
        <v>2988</v>
      </c>
      <c r="C447" s="1" t="s">
        <v>2989</v>
      </c>
      <c r="D447" s="1" t="s">
        <v>2990</v>
      </c>
      <c r="E447" s="1" t="s">
        <v>1055</v>
      </c>
      <c r="F447" s="8">
        <v>2.96E8</v>
      </c>
      <c r="G447" s="1">
        <v>75.0</v>
      </c>
      <c r="H447" s="1"/>
      <c r="I447" s="1" t="s">
        <v>39</v>
      </c>
      <c r="J447" s="9" t="str">
        <f t="shared" si="2"/>
        <v>12</v>
      </c>
      <c r="K447" s="7">
        <v>37528.0</v>
      </c>
      <c r="L447" s="1" t="s">
        <v>1057</v>
      </c>
      <c r="M447" s="1" t="s">
        <v>2991</v>
      </c>
      <c r="N447" s="1" t="s">
        <v>49</v>
      </c>
      <c r="O447" s="1" t="s">
        <v>1815</v>
      </c>
      <c r="P447" s="1" t="s">
        <v>212</v>
      </c>
      <c r="Q447" s="1" t="s">
        <v>2992</v>
      </c>
      <c r="R447" s="1" t="s">
        <v>2993</v>
      </c>
      <c r="S447" s="1" t="s">
        <v>2994</v>
      </c>
      <c r="T447" s="1" t="s">
        <v>2995</v>
      </c>
    </row>
    <row r="448">
      <c r="A448" s="7">
        <v>41775.0</v>
      </c>
      <c r="B448" s="1" t="s">
        <v>2996</v>
      </c>
      <c r="C448" s="1" t="s">
        <v>2997</v>
      </c>
      <c r="D448" s="1" t="s">
        <v>2998</v>
      </c>
      <c r="E448" s="1" t="s">
        <v>1055</v>
      </c>
      <c r="F448" s="8">
        <v>2.96E8</v>
      </c>
      <c r="G448" s="1">
        <v>75.0</v>
      </c>
      <c r="H448" s="1"/>
      <c r="I448" s="1" t="s">
        <v>39</v>
      </c>
      <c r="J448" s="9" t="str">
        <f t="shared" si="2"/>
        <v>13</v>
      </c>
      <c r="K448" s="7">
        <v>36980.0</v>
      </c>
      <c r="L448" s="1" t="s">
        <v>1057</v>
      </c>
      <c r="M448" s="1">
        <v>101.0</v>
      </c>
      <c r="N448" s="1" t="s">
        <v>2999</v>
      </c>
      <c r="O448" s="1" t="s">
        <v>3000</v>
      </c>
      <c r="P448" s="1" t="s">
        <v>1139</v>
      </c>
      <c r="Q448" s="1" t="s">
        <v>1522</v>
      </c>
      <c r="R448" s="1" t="s">
        <v>3001</v>
      </c>
      <c r="S448" s="1" t="s">
        <v>3002</v>
      </c>
      <c r="T448" s="1" t="s">
        <v>3003</v>
      </c>
    </row>
    <row r="449">
      <c r="A449" s="7">
        <v>41775.0</v>
      </c>
      <c r="B449" s="1" t="s">
        <v>2107</v>
      </c>
      <c r="C449" s="1" t="s">
        <v>3004</v>
      </c>
      <c r="D449" s="1" t="s">
        <v>2109</v>
      </c>
      <c r="E449" s="1" t="s">
        <v>1055</v>
      </c>
      <c r="F449" s="8">
        <v>2.96E8</v>
      </c>
      <c r="G449" s="1">
        <v>75.0</v>
      </c>
      <c r="H449" s="1"/>
      <c r="I449" s="1" t="s">
        <v>39</v>
      </c>
      <c r="J449" s="9" t="str">
        <f t="shared" si="2"/>
        <v>10</v>
      </c>
      <c r="K449" s="7">
        <v>38182.0</v>
      </c>
      <c r="L449" s="1" t="s">
        <v>1057</v>
      </c>
      <c r="M449" s="1">
        <v>100.0</v>
      </c>
      <c r="N449" s="1" t="s">
        <v>115</v>
      </c>
      <c r="O449" s="1" t="s">
        <v>344</v>
      </c>
      <c r="P449" s="1" t="s">
        <v>1101</v>
      </c>
      <c r="Q449" s="1" t="s">
        <v>3005</v>
      </c>
      <c r="R449" s="1" t="s">
        <v>3007</v>
      </c>
      <c r="S449" s="1" t="s">
        <v>2112</v>
      </c>
      <c r="T449" s="1">
        <v>5.599941741E9</v>
      </c>
    </row>
    <row r="450">
      <c r="A450" s="18">
        <v>41775.0</v>
      </c>
      <c r="B450" s="19" t="s">
        <v>1269</v>
      </c>
      <c r="C450" s="19" t="s">
        <v>468</v>
      </c>
      <c r="D450" s="19" t="s">
        <v>1272</v>
      </c>
      <c r="E450" s="19" t="s">
        <v>1055</v>
      </c>
      <c r="F450" s="20">
        <v>2.96E8</v>
      </c>
      <c r="G450" s="19">
        <v>75.0</v>
      </c>
      <c r="H450" s="19"/>
      <c r="I450" s="19" t="s">
        <v>24</v>
      </c>
      <c r="J450" s="21" t="str">
        <f t="shared" si="2"/>
        <v>15</v>
      </c>
      <c r="K450" s="18">
        <v>36291.0</v>
      </c>
      <c r="L450" s="19" t="s">
        <v>1057</v>
      </c>
      <c r="M450" s="19">
        <v>134.0</v>
      </c>
      <c r="N450" s="19" t="s">
        <v>420</v>
      </c>
      <c r="O450" s="19" t="s">
        <v>1299</v>
      </c>
      <c r="P450" s="19" t="s">
        <v>2162</v>
      </c>
      <c r="Q450" s="19" t="s">
        <v>3008</v>
      </c>
      <c r="R450" s="19" t="s">
        <v>3009</v>
      </c>
      <c r="S450" s="19" t="s">
        <v>3010</v>
      </c>
      <c r="T450" s="19" t="s">
        <v>3011</v>
      </c>
      <c r="U450" s="22"/>
      <c r="V450" s="22"/>
      <c r="W450" s="22"/>
      <c r="X450" s="22"/>
      <c r="Y450" s="22"/>
      <c r="Z450" s="22"/>
      <c r="AA450" s="22"/>
      <c r="AB450" s="22"/>
      <c r="AC450" s="22"/>
      <c r="AD450" s="22"/>
      <c r="AE450" s="22"/>
      <c r="AF450" s="22"/>
      <c r="AG450" s="22"/>
      <c r="AH450" s="22"/>
    </row>
    <row r="451">
      <c r="A451" s="7">
        <v>41775.0</v>
      </c>
      <c r="B451" s="1" t="s">
        <v>3012</v>
      </c>
      <c r="C451" s="1" t="s">
        <v>3013</v>
      </c>
      <c r="D451" s="1" t="s">
        <v>3014</v>
      </c>
      <c r="E451" s="1" t="s">
        <v>1055</v>
      </c>
      <c r="F451" s="8">
        <v>2.96E8</v>
      </c>
      <c r="G451" s="1">
        <v>75.0</v>
      </c>
      <c r="H451" s="1"/>
      <c r="I451" s="1" t="s">
        <v>39</v>
      </c>
      <c r="J451" s="9" t="str">
        <f t="shared" si="2"/>
        <v>9</v>
      </c>
      <c r="K451" s="7">
        <v>38542.0</v>
      </c>
      <c r="L451" s="1" t="s">
        <v>1057</v>
      </c>
      <c r="M451" s="1" t="s">
        <v>3015</v>
      </c>
      <c r="N451" s="1" t="s">
        <v>97</v>
      </c>
      <c r="O451" s="1" t="s">
        <v>3016</v>
      </c>
      <c r="P451" s="1" t="s">
        <v>3017</v>
      </c>
      <c r="Q451" s="1" t="s">
        <v>3018</v>
      </c>
      <c r="R451" s="1" t="s">
        <v>3019</v>
      </c>
      <c r="S451" s="1" t="s">
        <v>3020</v>
      </c>
      <c r="T451" s="1" t="s">
        <v>3021</v>
      </c>
    </row>
    <row r="452">
      <c r="A452" s="7">
        <v>41775.0</v>
      </c>
      <c r="B452" s="1" t="s">
        <v>1031</v>
      </c>
      <c r="C452" s="1" t="s">
        <v>3022</v>
      </c>
      <c r="D452" s="1" t="s">
        <v>1033</v>
      </c>
      <c r="E452" s="1" t="s">
        <v>1055</v>
      </c>
      <c r="F452" s="8">
        <v>2.96E8</v>
      </c>
      <c r="G452" s="1">
        <v>75.0</v>
      </c>
      <c r="H452" s="1"/>
      <c r="I452" s="1" t="s">
        <v>39</v>
      </c>
      <c r="J452" s="9" t="str">
        <f t="shared" si="2"/>
        <v>10</v>
      </c>
      <c r="K452" s="7">
        <v>38046.0</v>
      </c>
      <c r="L452" s="1" t="s">
        <v>1057</v>
      </c>
      <c r="M452" s="1">
        <v>61.0</v>
      </c>
      <c r="N452" s="1" t="s">
        <v>343</v>
      </c>
      <c r="O452" s="1" t="s">
        <v>1041</v>
      </c>
      <c r="P452" s="1" t="s">
        <v>89</v>
      </c>
      <c r="Q452" s="1" t="s">
        <v>1042</v>
      </c>
      <c r="R452" s="1" t="s">
        <v>3023</v>
      </c>
      <c r="S452" s="1" t="s">
        <v>1045</v>
      </c>
      <c r="T452" s="1" t="s">
        <v>1047</v>
      </c>
    </row>
    <row r="453">
      <c r="A453" s="7">
        <v>41776.0</v>
      </c>
      <c r="B453" s="1" t="s">
        <v>1621</v>
      </c>
      <c r="C453" s="1" t="s">
        <v>3024</v>
      </c>
      <c r="D453" s="1" t="s">
        <v>3025</v>
      </c>
      <c r="E453" s="1" t="s">
        <v>1055</v>
      </c>
      <c r="F453" s="8">
        <v>2.96E8</v>
      </c>
      <c r="G453" s="1">
        <v>75.0</v>
      </c>
      <c r="H453" s="1"/>
      <c r="I453" s="1" t="s">
        <v>39</v>
      </c>
      <c r="J453" s="9" t="str">
        <f t="shared" si="2"/>
        <v>13</v>
      </c>
      <c r="K453" s="7">
        <v>37141.0</v>
      </c>
      <c r="L453" s="1" t="s">
        <v>1057</v>
      </c>
      <c r="M453" s="1">
        <v>88.0</v>
      </c>
      <c r="N453" s="1" t="s">
        <v>49</v>
      </c>
      <c r="O453" s="1" t="s">
        <v>3026</v>
      </c>
      <c r="P453" s="1" t="s">
        <v>2351</v>
      </c>
      <c r="Q453" s="1" t="s">
        <v>2352</v>
      </c>
      <c r="R453" s="1" t="s">
        <v>3027</v>
      </c>
      <c r="S453" s="1" t="s">
        <v>3028</v>
      </c>
      <c r="T453" s="1">
        <v>4.159909119E9</v>
      </c>
    </row>
    <row r="454">
      <c r="A454" s="7">
        <v>41776.0</v>
      </c>
      <c r="B454" s="1" t="s">
        <v>1984</v>
      </c>
      <c r="C454" s="1" t="s">
        <v>1985</v>
      </c>
      <c r="D454" s="1" t="s">
        <v>1987</v>
      </c>
      <c r="E454" s="1" t="s">
        <v>1055</v>
      </c>
      <c r="F454" s="8">
        <v>2.96E8</v>
      </c>
      <c r="G454" s="1">
        <v>75.0</v>
      </c>
      <c r="H454" s="1"/>
      <c r="I454" s="1" t="s">
        <v>24</v>
      </c>
      <c r="J454" s="9" t="str">
        <f t="shared" si="2"/>
        <v>7</v>
      </c>
      <c r="K454" s="7">
        <v>39140.0</v>
      </c>
      <c r="L454" s="1" t="s">
        <v>1057</v>
      </c>
      <c r="M454" s="1">
        <v>56.0</v>
      </c>
      <c r="N454" s="1" t="s">
        <v>97</v>
      </c>
      <c r="O454" s="1" t="s">
        <v>1720</v>
      </c>
      <c r="P454" s="1" t="s">
        <v>1101</v>
      </c>
      <c r="Q454" s="1" t="s">
        <v>1989</v>
      </c>
      <c r="R454" s="1" t="s">
        <v>1990</v>
      </c>
      <c r="S454" s="1" t="s">
        <v>1991</v>
      </c>
      <c r="T454" s="1" t="s">
        <v>1993</v>
      </c>
    </row>
    <row r="455">
      <c r="A455" s="2">
        <v>41776.0</v>
      </c>
      <c r="B455" s="3" t="s">
        <v>3029</v>
      </c>
      <c r="C455" s="3" t="s">
        <v>3030</v>
      </c>
      <c r="D455" s="3" t="s">
        <v>3031</v>
      </c>
      <c r="E455" s="3" t="s">
        <v>1055</v>
      </c>
      <c r="F455" s="4">
        <v>2.96E8</v>
      </c>
      <c r="G455" s="3">
        <v>75.0</v>
      </c>
      <c r="H455" s="3"/>
      <c r="I455" s="3" t="s">
        <v>39</v>
      </c>
      <c r="J455" s="5" t="str">
        <f t="shared" si="2"/>
        <v>12</v>
      </c>
      <c r="K455" s="2">
        <v>37485.0</v>
      </c>
      <c r="L455" s="3" t="s">
        <v>1057</v>
      </c>
      <c r="M455" s="3">
        <v>115.0</v>
      </c>
      <c r="N455" s="3" t="s">
        <v>115</v>
      </c>
      <c r="O455" s="3" t="s">
        <v>3032</v>
      </c>
      <c r="P455" s="3" t="s">
        <v>3033</v>
      </c>
      <c r="Q455" s="3" t="s">
        <v>3034</v>
      </c>
      <c r="R455" s="3" t="s">
        <v>2982</v>
      </c>
      <c r="S455" s="3" t="s">
        <v>3035</v>
      </c>
      <c r="T455" s="3" t="s">
        <v>3036</v>
      </c>
      <c r="U455" s="6"/>
      <c r="V455" s="6"/>
      <c r="W455" s="6"/>
      <c r="X455" s="6"/>
      <c r="Y455" s="6"/>
      <c r="Z455" s="6"/>
      <c r="AA455" s="6"/>
      <c r="AB455" s="6"/>
      <c r="AC455" s="6"/>
      <c r="AD455" s="6"/>
      <c r="AE455" s="6"/>
      <c r="AF455" s="6"/>
      <c r="AG455" s="6"/>
      <c r="AH455" s="6"/>
    </row>
    <row r="456">
      <c r="A456" s="7">
        <v>41776.0</v>
      </c>
      <c r="B456" s="1" t="s">
        <v>1264</v>
      </c>
      <c r="C456" s="1" t="s">
        <v>1346</v>
      </c>
      <c r="D456" s="1" t="s">
        <v>3037</v>
      </c>
      <c r="E456" s="1" t="s">
        <v>1055</v>
      </c>
      <c r="F456" s="8">
        <v>2.96E8</v>
      </c>
      <c r="G456" s="1">
        <v>75.0</v>
      </c>
      <c r="H456" s="1"/>
      <c r="I456" s="1" t="s">
        <v>39</v>
      </c>
      <c r="J456" s="9" t="str">
        <f t="shared" si="2"/>
        <v>10</v>
      </c>
      <c r="K456" s="7">
        <v>38155.0</v>
      </c>
      <c r="L456" s="1" t="s">
        <v>1057</v>
      </c>
      <c r="M456" s="1">
        <v>60.0</v>
      </c>
      <c r="N456" s="1" t="s">
        <v>169</v>
      </c>
      <c r="O456" s="1" t="s">
        <v>3039</v>
      </c>
      <c r="P456" s="1" t="s">
        <v>2162</v>
      </c>
      <c r="Q456" s="1" t="s">
        <v>3040</v>
      </c>
      <c r="R456" s="1" t="s">
        <v>3041</v>
      </c>
      <c r="S456" s="1" t="s">
        <v>3042</v>
      </c>
      <c r="T456" s="1">
        <v>6.507997726E9</v>
      </c>
    </row>
    <row r="457">
      <c r="A457" s="7">
        <v>41776.0</v>
      </c>
      <c r="B457" s="1" t="s">
        <v>2801</v>
      </c>
      <c r="C457" s="1" t="s">
        <v>2802</v>
      </c>
      <c r="D457" s="1" t="s">
        <v>2803</v>
      </c>
      <c r="E457" s="1" t="s">
        <v>1055</v>
      </c>
      <c r="F457" s="8">
        <v>2.96E8</v>
      </c>
      <c r="G457" s="1">
        <v>75.0</v>
      </c>
      <c r="H457" s="1"/>
      <c r="I457" s="1" t="s">
        <v>24</v>
      </c>
      <c r="J457" s="9" t="str">
        <f t="shared" si="2"/>
        <v>10</v>
      </c>
      <c r="K457" s="7">
        <v>38021.0</v>
      </c>
      <c r="L457" s="1" t="s">
        <v>1057</v>
      </c>
      <c r="M457" s="1">
        <v>60.0</v>
      </c>
      <c r="N457" s="1" t="s">
        <v>2805</v>
      </c>
      <c r="O457" s="1" t="s">
        <v>454</v>
      </c>
      <c r="P457" s="1" t="s">
        <v>565</v>
      </c>
      <c r="Q457" s="1" t="s">
        <v>2808</v>
      </c>
      <c r="R457" s="1" t="s">
        <v>457</v>
      </c>
      <c r="S457" s="1" t="s">
        <v>2809</v>
      </c>
      <c r="T457" s="1">
        <v>9.164026802E9</v>
      </c>
    </row>
    <row r="458">
      <c r="A458" s="7">
        <v>41775.0</v>
      </c>
      <c r="B458" s="1" t="s">
        <v>2107</v>
      </c>
      <c r="C458" s="1" t="s">
        <v>2108</v>
      </c>
      <c r="D458" s="1" t="s">
        <v>2109</v>
      </c>
      <c r="E458" s="1" t="s">
        <v>1055</v>
      </c>
      <c r="F458" s="8">
        <v>2.96E8</v>
      </c>
      <c r="G458" s="1">
        <v>75.0</v>
      </c>
      <c r="H458" s="1"/>
      <c r="I458" s="1" t="s">
        <v>24</v>
      </c>
      <c r="J458" s="9" t="str">
        <f t="shared" si="2"/>
        <v>8</v>
      </c>
      <c r="K458" s="7">
        <v>39001.0</v>
      </c>
      <c r="L458" s="1" t="s">
        <v>1057</v>
      </c>
      <c r="M458" s="1">
        <v>50.0</v>
      </c>
      <c r="N458" s="1" t="s">
        <v>26</v>
      </c>
      <c r="O458" s="1" t="s">
        <v>344</v>
      </c>
      <c r="P458" s="1" t="s">
        <v>1101</v>
      </c>
      <c r="Q458" s="1" t="s">
        <v>2110</v>
      </c>
      <c r="R458" s="1" t="s">
        <v>2111</v>
      </c>
      <c r="S458" s="1" t="s">
        <v>2112</v>
      </c>
      <c r="T458" s="1">
        <v>5.599941741E9</v>
      </c>
    </row>
    <row r="459">
      <c r="A459" s="7">
        <v>41776.0</v>
      </c>
      <c r="B459" s="1" t="s">
        <v>3044</v>
      </c>
      <c r="C459" s="1" t="s">
        <v>2170</v>
      </c>
      <c r="D459" s="1" t="s">
        <v>3045</v>
      </c>
      <c r="E459" s="1" t="s">
        <v>1055</v>
      </c>
      <c r="F459" s="8">
        <v>2.96E8</v>
      </c>
      <c r="G459" s="1">
        <v>75.0</v>
      </c>
      <c r="H459" s="1"/>
      <c r="I459" s="1" t="s">
        <v>39</v>
      </c>
      <c r="J459" s="9" t="str">
        <f t="shared" si="2"/>
        <v>11</v>
      </c>
      <c r="K459" s="7">
        <v>37965.0</v>
      </c>
      <c r="L459" s="1" t="s">
        <v>1057</v>
      </c>
      <c r="M459" s="1">
        <v>73.5</v>
      </c>
      <c r="N459" s="1" t="s">
        <v>343</v>
      </c>
      <c r="O459" s="1" t="s">
        <v>344</v>
      </c>
      <c r="P459" s="1" t="s">
        <v>89</v>
      </c>
      <c r="Q459" s="1" t="s">
        <v>1042</v>
      </c>
      <c r="R459" s="1" t="s">
        <v>3046</v>
      </c>
      <c r="S459" s="1">
        <v>4.088580914E9</v>
      </c>
      <c r="T459" s="1">
        <v>4.088580914E9</v>
      </c>
    </row>
    <row r="460">
      <c r="A460" s="289">
        <v>41776.0</v>
      </c>
      <c r="B460" s="10" t="s">
        <v>1177</v>
      </c>
      <c r="C460" s="10" t="s">
        <v>1179</v>
      </c>
      <c r="D460" s="10" t="s">
        <v>1181</v>
      </c>
      <c r="E460" s="10" t="s">
        <v>1055</v>
      </c>
      <c r="F460" s="290">
        <v>2.96E8</v>
      </c>
      <c r="G460" s="10">
        <v>75.0</v>
      </c>
      <c r="H460" s="10"/>
      <c r="I460" s="10" t="s">
        <v>39</v>
      </c>
      <c r="J460" s="291" t="str">
        <f t="shared" si="2"/>
        <v>11</v>
      </c>
      <c r="K460" s="289">
        <v>37931.0</v>
      </c>
      <c r="L460" s="10" t="s">
        <v>497</v>
      </c>
      <c r="M460" s="10">
        <v>75.0</v>
      </c>
      <c r="N460" s="10" t="s">
        <v>199</v>
      </c>
      <c r="O460" s="10" t="s">
        <v>2341</v>
      </c>
      <c r="P460" s="10" t="s">
        <v>3047</v>
      </c>
      <c r="Q460" s="10" t="s">
        <v>3048</v>
      </c>
      <c r="R460" s="10" t="s">
        <v>3049</v>
      </c>
      <c r="S460" s="10" t="s">
        <v>3050</v>
      </c>
      <c r="T460" s="10">
        <v>4.086606749E9</v>
      </c>
      <c r="U460" s="292"/>
      <c r="V460" s="292"/>
      <c r="W460" s="292"/>
      <c r="X460" s="292"/>
      <c r="Y460" s="292"/>
      <c r="Z460" s="292"/>
      <c r="AA460" s="292"/>
      <c r="AB460" s="292"/>
      <c r="AC460" s="292"/>
      <c r="AD460" s="292"/>
      <c r="AE460" s="292"/>
      <c r="AF460" s="292"/>
      <c r="AG460" s="292"/>
      <c r="AH460" s="292"/>
    </row>
    <row r="461">
      <c r="A461" s="2">
        <v>41776.0</v>
      </c>
      <c r="B461" s="3" t="s">
        <v>1385</v>
      </c>
      <c r="C461" s="3" t="s">
        <v>1717</v>
      </c>
      <c r="D461" s="3" t="s">
        <v>1387</v>
      </c>
      <c r="E461" s="3" t="s">
        <v>1055</v>
      </c>
      <c r="F461" s="4">
        <v>2.96E8</v>
      </c>
      <c r="G461" s="3">
        <v>75.0</v>
      </c>
      <c r="H461" s="3"/>
      <c r="I461" s="3" t="s">
        <v>39</v>
      </c>
      <c r="J461" s="5" t="str">
        <f t="shared" si="2"/>
        <v>9</v>
      </c>
      <c r="K461" s="2">
        <v>38443.0</v>
      </c>
      <c r="L461" s="3" t="s">
        <v>1057</v>
      </c>
      <c r="M461" s="3">
        <v>50.0</v>
      </c>
      <c r="N461" s="3" t="s">
        <v>420</v>
      </c>
      <c r="O461" s="3" t="s">
        <v>1389</v>
      </c>
      <c r="P461" s="3" t="s">
        <v>944</v>
      </c>
      <c r="Q461" s="3" t="s">
        <v>227</v>
      </c>
      <c r="R461" s="3" t="s">
        <v>135</v>
      </c>
      <c r="S461" s="3" t="s">
        <v>1390</v>
      </c>
      <c r="T461" s="3" t="s">
        <v>1391</v>
      </c>
      <c r="U461" s="6"/>
      <c r="V461" s="6"/>
      <c r="W461" s="6"/>
      <c r="X461" s="6"/>
      <c r="Y461" s="6"/>
      <c r="Z461" s="6"/>
      <c r="AA461" s="6"/>
      <c r="AB461" s="6"/>
      <c r="AC461" s="6"/>
      <c r="AD461" s="6"/>
      <c r="AE461" s="6"/>
      <c r="AF461" s="6"/>
      <c r="AG461" s="6"/>
      <c r="AH461" s="6"/>
    </row>
    <row r="462">
      <c r="A462" s="7">
        <v>41776.0</v>
      </c>
      <c r="B462" s="1" t="s">
        <v>1050</v>
      </c>
      <c r="C462" s="1" t="s">
        <v>1438</v>
      </c>
      <c r="D462" s="1" t="s">
        <v>1054</v>
      </c>
      <c r="E462" s="1" t="s">
        <v>1055</v>
      </c>
      <c r="F462" s="8">
        <v>2.96E8</v>
      </c>
      <c r="G462" s="1">
        <v>75.0</v>
      </c>
      <c r="H462" s="1"/>
      <c r="I462" s="1" t="s">
        <v>39</v>
      </c>
      <c r="J462" s="9" t="str">
        <f t="shared" si="2"/>
        <v>12</v>
      </c>
      <c r="K462" s="7">
        <v>37310.0</v>
      </c>
      <c r="L462" s="1" t="s">
        <v>1057</v>
      </c>
      <c r="M462" s="1">
        <v>82.0</v>
      </c>
      <c r="N462" s="1" t="s">
        <v>115</v>
      </c>
      <c r="O462" s="1" t="s">
        <v>1058</v>
      </c>
      <c r="P462" s="1" t="s">
        <v>421</v>
      </c>
      <c r="Q462" s="1" t="s">
        <v>1059</v>
      </c>
      <c r="R462" s="1" t="s">
        <v>331</v>
      </c>
      <c r="S462" s="1" t="s">
        <v>1060</v>
      </c>
      <c r="T462" s="1" t="s">
        <v>1061</v>
      </c>
    </row>
    <row r="463">
      <c r="A463" s="7">
        <v>41776.0</v>
      </c>
      <c r="B463" s="1" t="s">
        <v>1050</v>
      </c>
      <c r="C463" s="1" t="s">
        <v>3051</v>
      </c>
      <c r="D463" s="1" t="s">
        <v>1054</v>
      </c>
      <c r="E463" s="1" t="s">
        <v>1055</v>
      </c>
      <c r="F463" s="8">
        <v>2.96E8</v>
      </c>
      <c r="G463" s="1">
        <v>75.0</v>
      </c>
      <c r="H463" s="1"/>
      <c r="I463" s="1" t="s">
        <v>39</v>
      </c>
      <c r="J463" s="9" t="str">
        <f t="shared" si="2"/>
        <v>10</v>
      </c>
      <c r="K463" s="7">
        <v>38106.0</v>
      </c>
      <c r="L463" s="1" t="s">
        <v>1057</v>
      </c>
      <c r="M463" s="1">
        <v>66.0</v>
      </c>
      <c r="N463" s="1" t="s">
        <v>49</v>
      </c>
      <c r="O463" s="1" t="s">
        <v>1058</v>
      </c>
      <c r="P463" s="1" t="s">
        <v>421</v>
      </c>
      <c r="Q463" s="1" t="s">
        <v>1059</v>
      </c>
      <c r="R463" s="1" t="s">
        <v>331</v>
      </c>
      <c r="S463" s="1" t="s">
        <v>1060</v>
      </c>
      <c r="T463" s="1" t="s">
        <v>1061</v>
      </c>
    </row>
    <row r="464">
      <c r="A464" s="7">
        <v>41776.0</v>
      </c>
      <c r="B464" s="1" t="s">
        <v>1050</v>
      </c>
      <c r="C464" s="1" t="s">
        <v>1052</v>
      </c>
      <c r="D464" s="1" t="s">
        <v>1054</v>
      </c>
      <c r="E464" s="1" t="s">
        <v>1055</v>
      </c>
      <c r="F464" s="8">
        <v>2.96E8</v>
      </c>
      <c r="G464" s="1">
        <v>75.0</v>
      </c>
      <c r="H464" s="1"/>
      <c r="I464" s="1" t="s">
        <v>24</v>
      </c>
      <c r="J464" s="9" t="str">
        <f t="shared" si="2"/>
        <v>7</v>
      </c>
      <c r="K464" s="7">
        <v>39220.0</v>
      </c>
      <c r="L464" s="1" t="s">
        <v>1057</v>
      </c>
      <c r="M464" s="1">
        <v>49.0</v>
      </c>
      <c r="N464" s="1" t="s">
        <v>169</v>
      </c>
      <c r="O464" s="1" t="s">
        <v>1058</v>
      </c>
      <c r="P464" s="1" t="s">
        <v>421</v>
      </c>
      <c r="Q464" s="1" t="s">
        <v>1059</v>
      </c>
      <c r="R464" s="1" t="s">
        <v>331</v>
      </c>
      <c r="S464" s="1" t="s">
        <v>1060</v>
      </c>
      <c r="T464" s="1" t="s">
        <v>1061</v>
      </c>
    </row>
    <row r="465">
      <c r="A465" s="7">
        <v>41776.0</v>
      </c>
      <c r="B465" s="1" t="s">
        <v>3052</v>
      </c>
      <c r="C465" s="1" t="s">
        <v>3053</v>
      </c>
      <c r="D465" s="1" t="s">
        <v>1062</v>
      </c>
      <c r="E465" s="1" t="s">
        <v>1055</v>
      </c>
      <c r="F465" s="8">
        <v>2.96E8</v>
      </c>
      <c r="G465" s="1">
        <v>75.0</v>
      </c>
      <c r="H465" s="1"/>
      <c r="I465" s="1" t="s">
        <v>39</v>
      </c>
      <c r="J465" s="9" t="str">
        <f t="shared" si="2"/>
        <v>9</v>
      </c>
      <c r="K465" s="7">
        <v>38502.0</v>
      </c>
      <c r="L465" s="1" t="s">
        <v>1057</v>
      </c>
      <c r="M465" s="1">
        <v>65.0</v>
      </c>
      <c r="N465" s="1" t="s">
        <v>3054</v>
      </c>
      <c r="O465" s="1" t="s">
        <v>3055</v>
      </c>
      <c r="P465" s="1" t="s">
        <v>1101</v>
      </c>
      <c r="Q465" s="1" t="s">
        <v>3056</v>
      </c>
      <c r="R465" s="1" t="s">
        <v>1103</v>
      </c>
      <c r="S465" s="1" t="s">
        <v>3057</v>
      </c>
      <c r="T465" s="1">
        <v>5.599072609E9</v>
      </c>
    </row>
    <row r="466">
      <c r="A466" s="7">
        <v>41776.0</v>
      </c>
      <c r="B466" s="1" t="s">
        <v>627</v>
      </c>
      <c r="C466" s="1" t="s">
        <v>2905</v>
      </c>
      <c r="D466" s="1" t="s">
        <v>629</v>
      </c>
      <c r="E466" s="1" t="s">
        <v>1055</v>
      </c>
      <c r="F466" s="8">
        <v>2.96E8</v>
      </c>
      <c r="G466" s="1">
        <v>75.0</v>
      </c>
      <c r="H466" s="1"/>
      <c r="I466" s="1" t="s">
        <v>24</v>
      </c>
      <c r="J466" s="9" t="str">
        <f t="shared" si="2"/>
        <v>11</v>
      </c>
      <c r="K466" s="7">
        <v>37942.0</v>
      </c>
      <c r="L466" s="1" t="s">
        <v>1057</v>
      </c>
      <c r="M466" s="1">
        <v>58.0</v>
      </c>
      <c r="N466" s="1" t="s">
        <v>3058</v>
      </c>
      <c r="O466" s="1" t="s">
        <v>470</v>
      </c>
      <c r="P466" s="1" t="s">
        <v>631</v>
      </c>
      <c r="Q466" s="1" t="s">
        <v>532</v>
      </c>
      <c r="R466" s="1" t="s">
        <v>473</v>
      </c>
      <c r="S466" s="1" t="s">
        <v>632</v>
      </c>
      <c r="T466" s="1" t="s">
        <v>633</v>
      </c>
    </row>
    <row r="467">
      <c r="A467" s="7">
        <v>41776.0</v>
      </c>
      <c r="B467" s="1" t="s">
        <v>627</v>
      </c>
      <c r="C467" s="1" t="s">
        <v>1849</v>
      </c>
      <c r="D467" s="1" t="s">
        <v>629</v>
      </c>
      <c r="E467" s="1" t="s">
        <v>1055</v>
      </c>
      <c r="F467" s="8">
        <v>2.96E8</v>
      </c>
      <c r="G467" s="1">
        <v>75.0</v>
      </c>
      <c r="H467" s="1"/>
      <c r="I467" s="1" t="s">
        <v>24</v>
      </c>
      <c r="J467" s="9" t="str">
        <f t="shared" si="2"/>
        <v>7</v>
      </c>
      <c r="K467" s="7">
        <v>39223.0</v>
      </c>
      <c r="L467" s="1" t="s">
        <v>1057</v>
      </c>
      <c r="M467" s="1">
        <v>40.0</v>
      </c>
      <c r="N467" s="1" t="s">
        <v>49</v>
      </c>
      <c r="O467" s="1" t="s">
        <v>470</v>
      </c>
      <c r="P467" s="1" t="s">
        <v>471</v>
      </c>
      <c r="Q467" s="1" t="s">
        <v>532</v>
      </c>
      <c r="R467" s="1" t="s">
        <v>473</v>
      </c>
      <c r="S467" s="1" t="s">
        <v>632</v>
      </c>
      <c r="T467" s="1" t="s">
        <v>633</v>
      </c>
    </row>
    <row r="468">
      <c r="A468" s="7">
        <v>41776.0</v>
      </c>
      <c r="B468" s="1" t="s">
        <v>3059</v>
      </c>
      <c r="C468" s="1" t="s">
        <v>317</v>
      </c>
      <c r="D468" s="1" t="s">
        <v>3060</v>
      </c>
      <c r="E468" s="1" t="s">
        <v>1055</v>
      </c>
      <c r="F468" s="8">
        <v>2.96E8</v>
      </c>
      <c r="G468" s="1">
        <v>75.0</v>
      </c>
      <c r="H468" s="1"/>
      <c r="I468" s="1" t="s">
        <v>39</v>
      </c>
      <c r="J468" s="9" t="str">
        <f t="shared" si="2"/>
        <v>9</v>
      </c>
      <c r="K468" s="7">
        <v>38620.0</v>
      </c>
      <c r="L468" s="1" t="s">
        <v>1057</v>
      </c>
      <c r="M468" s="1">
        <v>80.0</v>
      </c>
      <c r="N468" s="1" t="s">
        <v>49</v>
      </c>
      <c r="O468" s="1" t="s">
        <v>58</v>
      </c>
      <c r="P468" s="1" t="s">
        <v>2028</v>
      </c>
      <c r="Q468" s="1" t="s">
        <v>3061</v>
      </c>
      <c r="R468" s="1" t="s">
        <v>3062</v>
      </c>
      <c r="S468" s="1" t="s">
        <v>3063</v>
      </c>
      <c r="T468" s="1" t="s">
        <v>3064</v>
      </c>
    </row>
    <row r="469">
      <c r="A469" s="7">
        <v>41776.0</v>
      </c>
      <c r="B469" s="1" t="s">
        <v>3065</v>
      </c>
      <c r="C469" s="1" t="s">
        <v>95</v>
      </c>
      <c r="D469" s="1" t="s">
        <v>3066</v>
      </c>
      <c r="E469" s="1" t="s">
        <v>1055</v>
      </c>
      <c r="F469" s="8">
        <v>2.96E8</v>
      </c>
      <c r="G469" s="1">
        <v>75.0</v>
      </c>
      <c r="H469" s="1"/>
      <c r="I469" s="1" t="s">
        <v>39</v>
      </c>
      <c r="J469" s="9" t="str">
        <f t="shared" si="2"/>
        <v>13</v>
      </c>
      <c r="K469" s="7">
        <v>36944.0</v>
      </c>
      <c r="L469" s="1" t="s">
        <v>1057</v>
      </c>
      <c r="M469" s="1">
        <v>81.0</v>
      </c>
      <c r="N469" s="1" t="s">
        <v>26</v>
      </c>
      <c r="O469" s="1" t="s">
        <v>328</v>
      </c>
      <c r="P469" s="1" t="s">
        <v>3067</v>
      </c>
      <c r="Q469" s="1" t="s">
        <v>3068</v>
      </c>
      <c r="R469" s="1" t="s">
        <v>3069</v>
      </c>
      <c r="S469" s="1" t="s">
        <v>3070</v>
      </c>
      <c r="T469" s="1" t="s">
        <v>3071</v>
      </c>
    </row>
    <row r="470">
      <c r="A470" s="7">
        <v>41776.0</v>
      </c>
      <c r="B470" s="1" t="s">
        <v>1215</v>
      </c>
      <c r="C470" s="1" t="s">
        <v>200</v>
      </c>
      <c r="D470" s="1" t="s">
        <v>1219</v>
      </c>
      <c r="E470" s="1" t="s">
        <v>1055</v>
      </c>
      <c r="F470" s="8">
        <v>2.96E8</v>
      </c>
      <c r="G470" s="1">
        <v>75.0</v>
      </c>
      <c r="H470" s="1"/>
      <c r="I470" s="1" t="s">
        <v>24</v>
      </c>
      <c r="J470" s="9" t="str">
        <f t="shared" si="2"/>
        <v>9</v>
      </c>
      <c r="K470" s="7">
        <v>38442.0</v>
      </c>
      <c r="L470" s="1" t="s">
        <v>1057</v>
      </c>
      <c r="M470" s="1">
        <v>78.0</v>
      </c>
      <c r="N470" s="1" t="s">
        <v>97</v>
      </c>
      <c r="O470" s="1" t="s">
        <v>2144</v>
      </c>
      <c r="P470" s="1" t="s">
        <v>2146</v>
      </c>
      <c r="Q470" s="1" t="s">
        <v>2147</v>
      </c>
      <c r="R470" s="1" t="s">
        <v>2148</v>
      </c>
      <c r="S470" s="1" t="s">
        <v>2149</v>
      </c>
      <c r="T470" s="1">
        <v>7.75830875E9</v>
      </c>
    </row>
    <row r="471">
      <c r="A471" s="2">
        <v>41776.0</v>
      </c>
      <c r="B471" s="3" t="s">
        <v>1215</v>
      </c>
      <c r="C471" s="3" t="s">
        <v>1217</v>
      </c>
      <c r="D471" s="3" t="s">
        <v>1219</v>
      </c>
      <c r="E471" s="3" t="s">
        <v>1055</v>
      </c>
      <c r="F471" s="4">
        <v>2.96E8</v>
      </c>
      <c r="G471" s="3">
        <v>75.0</v>
      </c>
      <c r="H471" s="3"/>
      <c r="I471" s="3" t="s">
        <v>39</v>
      </c>
      <c r="J471" s="5" t="str">
        <f t="shared" si="2"/>
        <v>12</v>
      </c>
      <c r="K471" s="2">
        <v>37561.0</v>
      </c>
      <c r="L471" s="3" t="s">
        <v>1057</v>
      </c>
      <c r="M471" s="3">
        <v>77.0</v>
      </c>
      <c r="N471" s="3" t="s">
        <v>199</v>
      </c>
      <c r="O471" s="3" t="s">
        <v>2144</v>
      </c>
      <c r="P471" s="3" t="s">
        <v>2146</v>
      </c>
      <c r="Q471" s="3" t="s">
        <v>2147</v>
      </c>
      <c r="R471" s="3" t="s">
        <v>2148</v>
      </c>
      <c r="S471" s="3" t="s">
        <v>2149</v>
      </c>
      <c r="T471" s="3">
        <v>7.75830875E9</v>
      </c>
      <c r="U471" s="6"/>
      <c r="V471" s="6"/>
      <c r="W471" s="6"/>
      <c r="X471" s="6"/>
      <c r="Y471" s="6"/>
      <c r="Z471" s="6"/>
      <c r="AA471" s="6"/>
      <c r="AB471" s="6"/>
      <c r="AC471" s="6"/>
      <c r="AD471" s="6"/>
      <c r="AE471" s="6"/>
      <c r="AF471" s="6"/>
      <c r="AG471" s="6"/>
      <c r="AH471" s="6"/>
    </row>
    <row r="472">
      <c r="A472" s="7">
        <v>41776.0</v>
      </c>
      <c r="B472" s="1" t="s">
        <v>3072</v>
      </c>
      <c r="C472" s="1" t="s">
        <v>1722</v>
      </c>
      <c r="D472" s="1" t="s">
        <v>3073</v>
      </c>
      <c r="E472" s="1" t="s">
        <v>1055</v>
      </c>
      <c r="F472" s="8">
        <v>2.96E8</v>
      </c>
      <c r="G472" s="1">
        <v>75.0</v>
      </c>
      <c r="H472" s="1"/>
      <c r="I472" s="1" t="s">
        <v>39</v>
      </c>
      <c r="J472" s="9" t="str">
        <f t="shared" si="2"/>
        <v>10</v>
      </c>
      <c r="K472" s="7">
        <v>38328.0</v>
      </c>
      <c r="L472" s="1" t="s">
        <v>1057</v>
      </c>
      <c r="M472" s="1">
        <v>68.0</v>
      </c>
      <c r="N472" s="1" t="s">
        <v>26</v>
      </c>
      <c r="O472" s="1" t="s">
        <v>3074</v>
      </c>
      <c r="P472" s="1" t="s">
        <v>2351</v>
      </c>
      <c r="Q472" s="1" t="s">
        <v>2352</v>
      </c>
      <c r="R472" s="1" t="s">
        <v>2513</v>
      </c>
      <c r="S472" s="1" t="s">
        <v>3075</v>
      </c>
      <c r="T472" s="1">
        <v>4.158669181E9</v>
      </c>
    </row>
    <row r="473">
      <c r="A473" s="7">
        <v>41776.0</v>
      </c>
      <c r="B473" s="1" t="s">
        <v>3076</v>
      </c>
      <c r="C473" s="1" t="s">
        <v>3077</v>
      </c>
      <c r="D473" s="1" t="s">
        <v>3078</v>
      </c>
      <c r="E473" s="1" t="s">
        <v>1055</v>
      </c>
      <c r="F473" s="8">
        <v>2.96E8</v>
      </c>
      <c r="G473" s="1">
        <v>75.0</v>
      </c>
      <c r="H473" s="1"/>
      <c r="I473" s="1" t="s">
        <v>39</v>
      </c>
      <c r="J473" s="9" t="str">
        <f t="shared" si="2"/>
        <v>10</v>
      </c>
      <c r="K473" s="7">
        <v>38111.0</v>
      </c>
      <c r="L473" s="1" t="s">
        <v>1057</v>
      </c>
      <c r="M473" s="1">
        <v>80.0</v>
      </c>
      <c r="N473" s="1" t="s">
        <v>49</v>
      </c>
      <c r="O473" s="1" t="s">
        <v>328</v>
      </c>
      <c r="P473" s="1" t="s">
        <v>3079</v>
      </c>
      <c r="Q473" s="1" t="s">
        <v>3080</v>
      </c>
      <c r="R473" s="1" t="s">
        <v>3081</v>
      </c>
      <c r="S473" s="1" t="s">
        <v>3082</v>
      </c>
      <c r="T473" s="1">
        <v>4.088492667E9</v>
      </c>
    </row>
    <row r="474">
      <c r="A474" s="7">
        <v>41776.0</v>
      </c>
      <c r="B474" s="1" t="s">
        <v>3076</v>
      </c>
      <c r="C474" s="1" t="s">
        <v>3083</v>
      </c>
      <c r="D474" s="1" t="s">
        <v>3078</v>
      </c>
      <c r="E474" s="1" t="s">
        <v>1055</v>
      </c>
      <c r="F474" s="8">
        <v>2.96E8</v>
      </c>
      <c r="G474" s="1">
        <v>75.0</v>
      </c>
      <c r="H474" s="1"/>
      <c r="I474" s="1" t="s">
        <v>39</v>
      </c>
      <c r="J474" s="9" t="str">
        <f t="shared" si="2"/>
        <v>7</v>
      </c>
      <c r="K474" s="7">
        <v>39146.0</v>
      </c>
      <c r="L474" s="1" t="s">
        <v>1057</v>
      </c>
      <c r="M474" s="1">
        <v>55.0</v>
      </c>
      <c r="N474" s="1" t="s">
        <v>49</v>
      </c>
      <c r="O474" s="1" t="s">
        <v>328</v>
      </c>
      <c r="P474" s="1" t="s">
        <v>3079</v>
      </c>
      <c r="Q474" s="1" t="s">
        <v>3080</v>
      </c>
      <c r="R474" s="1" t="s">
        <v>3081</v>
      </c>
      <c r="S474" s="1" t="s">
        <v>3082</v>
      </c>
      <c r="T474" s="1">
        <v>4.088492667E9</v>
      </c>
    </row>
    <row r="475">
      <c r="A475" s="7">
        <v>41776.0</v>
      </c>
      <c r="B475" s="1" t="s">
        <v>3084</v>
      </c>
      <c r="C475" s="1" t="s">
        <v>3085</v>
      </c>
      <c r="D475" s="1" t="s">
        <v>3086</v>
      </c>
      <c r="E475" s="1" t="s">
        <v>1055</v>
      </c>
      <c r="F475" s="8">
        <v>2.96E8</v>
      </c>
      <c r="G475" s="1">
        <v>75.0</v>
      </c>
      <c r="H475" s="1"/>
      <c r="I475" s="1" t="s">
        <v>39</v>
      </c>
      <c r="J475" s="9" t="str">
        <f t="shared" si="2"/>
        <v>11</v>
      </c>
      <c r="K475" s="7">
        <v>37945.0</v>
      </c>
      <c r="L475" s="1" t="s">
        <v>1057</v>
      </c>
      <c r="M475" s="1">
        <v>63.0</v>
      </c>
      <c r="N475" s="1" t="s">
        <v>49</v>
      </c>
      <c r="O475" s="1" t="s">
        <v>132</v>
      </c>
      <c r="P475" s="1" t="s">
        <v>226</v>
      </c>
      <c r="Q475" s="1" t="s">
        <v>227</v>
      </c>
      <c r="R475" s="1" t="s">
        <v>3087</v>
      </c>
      <c r="S475" s="1" t="s">
        <v>3088</v>
      </c>
      <c r="T475" s="1" t="s">
        <v>3089</v>
      </c>
    </row>
    <row r="476">
      <c r="A476" s="7">
        <v>41776.0</v>
      </c>
      <c r="B476" s="1" t="s">
        <v>3084</v>
      </c>
      <c r="C476" s="1" t="s">
        <v>3090</v>
      </c>
      <c r="D476" s="1" t="s">
        <v>3086</v>
      </c>
      <c r="E476" s="1" t="s">
        <v>1055</v>
      </c>
      <c r="F476" s="8">
        <v>2.96E8</v>
      </c>
      <c r="G476" s="1">
        <v>75.0</v>
      </c>
      <c r="H476" s="1"/>
      <c r="I476" s="1" t="s">
        <v>39</v>
      </c>
      <c r="J476" s="9" t="str">
        <f t="shared" si="2"/>
        <v>8</v>
      </c>
      <c r="K476" s="7">
        <v>39020.0</v>
      </c>
      <c r="L476" s="1" t="s">
        <v>1057</v>
      </c>
      <c r="M476" s="1">
        <v>61.0</v>
      </c>
      <c r="N476" s="1" t="s">
        <v>49</v>
      </c>
      <c r="O476" s="1" t="s">
        <v>132</v>
      </c>
      <c r="P476" s="1" t="s">
        <v>226</v>
      </c>
      <c r="Q476" s="1" t="s">
        <v>227</v>
      </c>
      <c r="R476" s="1" t="s">
        <v>3087</v>
      </c>
      <c r="S476" s="1" t="s">
        <v>3088</v>
      </c>
      <c r="T476" s="1" t="s">
        <v>3089</v>
      </c>
    </row>
    <row r="477">
      <c r="A477" s="2">
        <v>41776.0</v>
      </c>
      <c r="B477" s="3" t="s">
        <v>1150</v>
      </c>
      <c r="C477" s="3" t="s">
        <v>174</v>
      </c>
      <c r="D477" s="3" t="s">
        <v>1151</v>
      </c>
      <c r="E477" s="3" t="s">
        <v>1055</v>
      </c>
      <c r="F477" s="4">
        <v>2.96E8</v>
      </c>
      <c r="G477" s="3">
        <v>75.0</v>
      </c>
      <c r="H477" s="3"/>
      <c r="I477" s="3" t="s">
        <v>39</v>
      </c>
      <c r="J477" s="5" t="str">
        <f t="shared" si="2"/>
        <v>7</v>
      </c>
      <c r="K477" s="2">
        <v>39137.0</v>
      </c>
      <c r="L477" s="3" t="s">
        <v>1057</v>
      </c>
      <c r="M477" s="3">
        <v>70.0</v>
      </c>
      <c r="N477" s="3" t="s">
        <v>49</v>
      </c>
      <c r="O477" s="3" t="s">
        <v>233</v>
      </c>
      <c r="P477" s="3" t="s">
        <v>234</v>
      </c>
      <c r="Q477" s="3" t="s">
        <v>235</v>
      </c>
      <c r="R477" s="3" t="s">
        <v>354</v>
      </c>
      <c r="S477" s="3" t="s">
        <v>1529</v>
      </c>
      <c r="T477" s="3" t="s">
        <v>1530</v>
      </c>
      <c r="U477" s="6"/>
      <c r="V477" s="6"/>
      <c r="W477" s="6"/>
      <c r="X477" s="6"/>
      <c r="Y477" s="6"/>
      <c r="Z477" s="6"/>
      <c r="AA477" s="6"/>
      <c r="AB477" s="6"/>
      <c r="AC477" s="6"/>
      <c r="AD477" s="6"/>
      <c r="AE477" s="6"/>
      <c r="AF477" s="6"/>
      <c r="AG477" s="6"/>
      <c r="AH477" s="6"/>
    </row>
    <row r="478">
      <c r="A478" s="7">
        <v>41776.0</v>
      </c>
      <c r="B478" s="1" t="s">
        <v>3091</v>
      </c>
      <c r="C478" s="1" t="s">
        <v>3092</v>
      </c>
      <c r="D478" s="1" t="s">
        <v>3093</v>
      </c>
      <c r="E478" s="1" t="s">
        <v>1055</v>
      </c>
      <c r="F478" s="8">
        <v>2.96E8</v>
      </c>
      <c r="G478" s="1">
        <v>75.0</v>
      </c>
      <c r="H478" s="1"/>
      <c r="I478" s="1" t="s">
        <v>39</v>
      </c>
      <c r="J478" s="9" t="str">
        <f t="shared" si="2"/>
        <v>13</v>
      </c>
      <c r="K478" s="7">
        <v>37160.0</v>
      </c>
      <c r="L478" s="1" t="s">
        <v>1057</v>
      </c>
      <c r="M478" s="1">
        <v>99.0</v>
      </c>
      <c r="N478" s="1" t="s">
        <v>49</v>
      </c>
      <c r="O478" s="1" t="s">
        <v>3094</v>
      </c>
      <c r="P478" s="1" t="s">
        <v>2162</v>
      </c>
      <c r="Q478" s="1" t="s">
        <v>2360</v>
      </c>
      <c r="R478" s="1" t="s">
        <v>266</v>
      </c>
      <c r="S478" s="1" t="s">
        <v>3095</v>
      </c>
      <c r="T478" s="1" t="s">
        <v>3096</v>
      </c>
    </row>
    <row r="479">
      <c r="A479" s="7">
        <v>41776.0</v>
      </c>
      <c r="B479" s="1" t="s">
        <v>3097</v>
      </c>
      <c r="C479" s="1" t="s">
        <v>3098</v>
      </c>
      <c r="D479" s="1" t="s">
        <v>3099</v>
      </c>
      <c r="E479" s="1" t="s">
        <v>1055</v>
      </c>
      <c r="F479" s="8">
        <v>2.96E8</v>
      </c>
      <c r="G479" s="1">
        <v>75.0</v>
      </c>
      <c r="H479" s="1"/>
      <c r="I479" s="1" t="s">
        <v>39</v>
      </c>
      <c r="J479" s="9" t="str">
        <f t="shared" si="2"/>
        <v>8</v>
      </c>
      <c r="K479" s="7">
        <v>38732.0</v>
      </c>
      <c r="L479" s="1" t="s">
        <v>1057</v>
      </c>
      <c r="M479" s="1">
        <v>63.0</v>
      </c>
      <c r="N479" s="1" t="s">
        <v>49</v>
      </c>
      <c r="O479" s="1" t="s">
        <v>344</v>
      </c>
      <c r="P479" s="1" t="s">
        <v>1101</v>
      </c>
      <c r="Q479" s="1" t="s">
        <v>2110</v>
      </c>
      <c r="R479" s="1" t="s">
        <v>323</v>
      </c>
      <c r="S479" s="1" t="s">
        <v>3100</v>
      </c>
      <c r="T479" s="1" t="s">
        <v>3101</v>
      </c>
    </row>
    <row r="480">
      <c r="A480" s="7">
        <v>41776.0</v>
      </c>
      <c r="B480" s="1" t="s">
        <v>2856</v>
      </c>
      <c r="C480" s="1" t="s">
        <v>1274</v>
      </c>
      <c r="D480" s="1" t="s">
        <v>2857</v>
      </c>
      <c r="E480" s="1" t="s">
        <v>1055</v>
      </c>
      <c r="F480" s="8">
        <v>2.96E8</v>
      </c>
      <c r="G480" s="1">
        <v>75.0</v>
      </c>
      <c r="H480" s="1"/>
      <c r="I480" s="1" t="s">
        <v>24</v>
      </c>
      <c r="J480" s="9" t="str">
        <f t="shared" si="2"/>
        <v>10</v>
      </c>
      <c r="K480" s="7">
        <v>38216.0</v>
      </c>
      <c r="L480" s="1" t="s">
        <v>1057</v>
      </c>
      <c r="M480" s="1">
        <v>70.0</v>
      </c>
      <c r="N480" s="1" t="s">
        <v>49</v>
      </c>
      <c r="O480" s="1" t="s">
        <v>2862</v>
      </c>
      <c r="P480" s="1" t="s">
        <v>2162</v>
      </c>
      <c r="Q480" s="1" t="s">
        <v>2864</v>
      </c>
      <c r="R480" s="1" t="s">
        <v>2866</v>
      </c>
      <c r="S480" s="1" t="s">
        <v>2868</v>
      </c>
      <c r="T480" s="1">
        <v>4.086603151E9</v>
      </c>
    </row>
    <row r="481">
      <c r="A481" s="7">
        <v>41776.0</v>
      </c>
      <c r="B481" s="1" t="s">
        <v>2933</v>
      </c>
      <c r="C481" s="1" t="s">
        <v>2934</v>
      </c>
      <c r="D481" s="1" t="s">
        <v>2935</v>
      </c>
      <c r="E481" s="1" t="s">
        <v>1055</v>
      </c>
      <c r="F481" s="8">
        <v>2.96E8</v>
      </c>
      <c r="G481" s="1">
        <v>75.0</v>
      </c>
      <c r="H481" s="1"/>
      <c r="I481" s="1" t="s">
        <v>24</v>
      </c>
      <c r="J481" s="9" t="str">
        <f t="shared" si="2"/>
        <v>10</v>
      </c>
      <c r="K481" s="7">
        <v>38145.0</v>
      </c>
      <c r="L481" s="1" t="s">
        <v>1057</v>
      </c>
      <c r="M481" s="1">
        <v>60.0</v>
      </c>
      <c r="N481" s="1" t="s">
        <v>1429</v>
      </c>
      <c r="O481" s="1" t="s">
        <v>2936</v>
      </c>
      <c r="P481" s="1" t="s">
        <v>80</v>
      </c>
      <c r="Q481" s="1" t="s">
        <v>308</v>
      </c>
      <c r="R481" s="1" t="s">
        <v>82</v>
      </c>
      <c r="S481" s="1" t="s">
        <v>2937</v>
      </c>
      <c r="T481" s="1" t="s">
        <v>2938</v>
      </c>
    </row>
    <row r="482">
      <c r="A482" s="7">
        <v>41776.0</v>
      </c>
      <c r="B482" s="1" t="s">
        <v>1144</v>
      </c>
      <c r="C482" s="1" t="s">
        <v>94</v>
      </c>
      <c r="D482" s="1" t="s">
        <v>1147</v>
      </c>
      <c r="E482" s="1" t="s">
        <v>1055</v>
      </c>
      <c r="F482" s="8">
        <v>2.96E8</v>
      </c>
      <c r="G482" s="1">
        <v>75.0</v>
      </c>
      <c r="H482" s="1"/>
      <c r="I482" s="1" t="s">
        <v>39</v>
      </c>
      <c r="J482" s="9" t="str">
        <f t="shared" si="2"/>
        <v>9</v>
      </c>
      <c r="K482" s="7">
        <v>38428.0</v>
      </c>
      <c r="L482" s="1" t="s">
        <v>1057</v>
      </c>
      <c r="M482" s="1">
        <v>99.0</v>
      </c>
      <c r="N482" s="1" t="s">
        <v>115</v>
      </c>
      <c r="O482" s="1" t="s">
        <v>2526</v>
      </c>
      <c r="P482" s="1" t="s">
        <v>2527</v>
      </c>
      <c r="Q482" s="1" t="s">
        <v>235</v>
      </c>
      <c r="R482" s="1" t="s">
        <v>2557</v>
      </c>
      <c r="S482" s="1" t="s">
        <v>2558</v>
      </c>
      <c r="T482" s="1" t="s">
        <v>2559</v>
      </c>
    </row>
    <row r="483">
      <c r="A483" s="7">
        <v>41776.0</v>
      </c>
      <c r="B483" s="1" t="s">
        <v>1144</v>
      </c>
      <c r="C483" s="1" t="s">
        <v>2960</v>
      </c>
      <c r="D483" s="1" t="s">
        <v>1147</v>
      </c>
      <c r="E483" s="1" t="s">
        <v>1055</v>
      </c>
      <c r="F483" s="8">
        <v>2.96E8</v>
      </c>
      <c r="G483" s="1">
        <v>75.0</v>
      </c>
      <c r="H483" s="1"/>
      <c r="I483" s="1" t="s">
        <v>24</v>
      </c>
      <c r="J483" s="9" t="str">
        <f t="shared" si="2"/>
        <v>12</v>
      </c>
      <c r="K483" s="7">
        <v>37477.0</v>
      </c>
      <c r="L483" s="1" t="s">
        <v>1057</v>
      </c>
      <c r="M483" s="1">
        <v>75.0</v>
      </c>
      <c r="N483" s="1" t="s">
        <v>115</v>
      </c>
      <c r="O483" s="1" t="s">
        <v>2526</v>
      </c>
      <c r="P483" s="1" t="s">
        <v>2527</v>
      </c>
      <c r="Q483" s="1" t="s">
        <v>235</v>
      </c>
      <c r="R483" s="1" t="s">
        <v>236</v>
      </c>
      <c r="S483" s="1" t="s">
        <v>2558</v>
      </c>
      <c r="T483" s="1" t="s">
        <v>2966</v>
      </c>
    </row>
    <row r="484">
      <c r="A484" s="2">
        <v>41776.0</v>
      </c>
      <c r="B484" s="3" t="s">
        <v>1144</v>
      </c>
      <c r="C484" s="3" t="s">
        <v>326</v>
      </c>
      <c r="D484" s="3" t="s">
        <v>1147</v>
      </c>
      <c r="E484" s="3" t="s">
        <v>1055</v>
      </c>
      <c r="F484" s="4">
        <v>2.96E8</v>
      </c>
      <c r="G484" s="3">
        <v>75.0</v>
      </c>
      <c r="H484" s="3"/>
      <c r="I484" s="3" t="s">
        <v>39</v>
      </c>
      <c r="J484" s="5" t="str">
        <f t="shared" si="2"/>
        <v>7</v>
      </c>
      <c r="K484" s="2">
        <v>39230.0</v>
      </c>
      <c r="L484" s="3" t="s">
        <v>1057</v>
      </c>
      <c r="M484" s="3">
        <v>60.0</v>
      </c>
      <c r="N484" s="3" t="s">
        <v>49</v>
      </c>
      <c r="O484" s="3" t="s">
        <v>2526</v>
      </c>
      <c r="P484" s="3" t="s">
        <v>2527</v>
      </c>
      <c r="Q484" s="3" t="s">
        <v>235</v>
      </c>
      <c r="R484" s="3" t="s">
        <v>354</v>
      </c>
      <c r="S484" s="3" t="s">
        <v>2558</v>
      </c>
      <c r="T484" s="3" t="s">
        <v>2966</v>
      </c>
      <c r="U484" s="6"/>
      <c r="V484" s="6"/>
      <c r="W484" s="6"/>
      <c r="X484" s="6"/>
      <c r="Y484" s="6"/>
      <c r="Z484" s="6"/>
      <c r="AA484" s="6"/>
      <c r="AB484" s="6"/>
      <c r="AC484" s="6"/>
      <c r="AD484" s="6"/>
      <c r="AE484" s="6"/>
      <c r="AF484" s="6"/>
      <c r="AG484" s="6"/>
      <c r="AH484" s="6"/>
    </row>
    <row r="485">
      <c r="A485" s="7">
        <v>41776.0</v>
      </c>
      <c r="B485" s="1" t="s">
        <v>2777</v>
      </c>
      <c r="C485" s="1" t="s">
        <v>468</v>
      </c>
      <c r="D485" s="1" t="s">
        <v>2780</v>
      </c>
      <c r="E485" s="1" t="s">
        <v>1055</v>
      </c>
      <c r="F485" s="8">
        <v>2.96E8</v>
      </c>
      <c r="G485" s="1">
        <v>75.0</v>
      </c>
      <c r="H485" s="1"/>
      <c r="I485" s="1" t="s">
        <v>24</v>
      </c>
      <c r="J485" s="9" t="str">
        <f t="shared" si="2"/>
        <v>11</v>
      </c>
      <c r="K485" s="7">
        <v>37802.0</v>
      </c>
      <c r="L485" s="1" t="s">
        <v>1057</v>
      </c>
      <c r="M485" s="1">
        <v>80.0</v>
      </c>
      <c r="N485" s="1" t="s">
        <v>26</v>
      </c>
      <c r="O485" s="1" t="s">
        <v>1299</v>
      </c>
      <c r="P485" s="1" t="s">
        <v>2162</v>
      </c>
      <c r="Q485" s="1" t="s">
        <v>1300</v>
      </c>
      <c r="R485" s="1" t="s">
        <v>266</v>
      </c>
      <c r="S485" s="1" t="s">
        <v>2784</v>
      </c>
      <c r="T485" s="1" t="s">
        <v>2785</v>
      </c>
    </row>
    <row r="486">
      <c r="A486" s="7">
        <v>41775.0</v>
      </c>
      <c r="B486" s="1" t="s">
        <v>1317</v>
      </c>
      <c r="C486" s="1" t="s">
        <v>2062</v>
      </c>
      <c r="D486" s="1" t="s">
        <v>2064</v>
      </c>
      <c r="E486" s="1" t="s">
        <v>1055</v>
      </c>
      <c r="F486" s="8">
        <v>2.96E8</v>
      </c>
      <c r="G486" s="1">
        <v>75.0</v>
      </c>
      <c r="H486" s="1"/>
      <c r="I486" s="1" t="s">
        <v>24</v>
      </c>
      <c r="J486" s="9" t="str">
        <f t="shared" si="2"/>
        <v>8</v>
      </c>
      <c r="K486" s="7">
        <v>38954.0</v>
      </c>
      <c r="L486" s="1" t="s">
        <v>1057</v>
      </c>
      <c r="M486" s="1">
        <v>47.5</v>
      </c>
      <c r="N486" s="1" t="s">
        <v>169</v>
      </c>
      <c r="O486" s="1" t="s">
        <v>2072</v>
      </c>
      <c r="P486" s="1" t="s">
        <v>1101</v>
      </c>
      <c r="Q486" s="1" t="s">
        <v>2073</v>
      </c>
      <c r="R486" s="1" t="s">
        <v>1990</v>
      </c>
      <c r="S486" s="1" t="s">
        <v>2075</v>
      </c>
      <c r="T486" s="1" t="s">
        <v>2077</v>
      </c>
    </row>
    <row r="487">
      <c r="A487" s="7">
        <v>41776.0</v>
      </c>
      <c r="B487" s="1" t="s">
        <v>3120</v>
      </c>
      <c r="C487" s="1" t="s">
        <v>3121</v>
      </c>
      <c r="D487" s="1" t="s">
        <v>3122</v>
      </c>
      <c r="E487" s="1" t="s">
        <v>1055</v>
      </c>
      <c r="F487" s="8">
        <v>2.96E8</v>
      </c>
      <c r="G487" s="1">
        <v>75.0</v>
      </c>
      <c r="H487" s="1"/>
      <c r="I487" s="1" t="s">
        <v>39</v>
      </c>
      <c r="J487" s="9" t="str">
        <f t="shared" si="2"/>
        <v>15</v>
      </c>
      <c r="K487" s="7">
        <v>36351.0</v>
      </c>
      <c r="L487" s="1" t="s">
        <v>1057</v>
      </c>
      <c r="M487" s="1">
        <v>136.0</v>
      </c>
      <c r="N487" s="1" t="s">
        <v>506</v>
      </c>
      <c r="O487" s="1" t="s">
        <v>281</v>
      </c>
      <c r="P487" s="1" t="s">
        <v>203</v>
      </c>
      <c r="Q487" s="1" t="s">
        <v>3125</v>
      </c>
      <c r="R487" s="1" t="s">
        <v>2683</v>
      </c>
      <c r="S487" s="1" t="s">
        <v>1325</v>
      </c>
      <c r="T487" s="1">
        <v>5.41778005E9</v>
      </c>
    </row>
    <row r="488">
      <c r="A488" s="7">
        <v>41770.0</v>
      </c>
      <c r="B488" s="1" t="s">
        <v>1855</v>
      </c>
      <c r="C488" s="1" t="s">
        <v>3126</v>
      </c>
      <c r="D488" s="1" t="s">
        <v>1857</v>
      </c>
      <c r="E488" s="1" t="s">
        <v>1055</v>
      </c>
      <c r="F488" s="8">
        <v>2.93E8</v>
      </c>
      <c r="G488" s="1">
        <v>75.0</v>
      </c>
      <c r="H488" s="1"/>
      <c r="I488" s="1" t="s">
        <v>24</v>
      </c>
      <c r="J488" s="9" t="str">
        <f t="shared" si="2"/>
        <v>14</v>
      </c>
      <c r="K488" s="7">
        <v>36871.0</v>
      </c>
      <c r="L488" s="1" t="s">
        <v>1057</v>
      </c>
      <c r="M488" s="1">
        <v>112.0</v>
      </c>
      <c r="N488" s="1" t="s">
        <v>3127</v>
      </c>
      <c r="O488" s="1" t="s">
        <v>1859</v>
      </c>
      <c r="P488" s="1" t="s">
        <v>1860</v>
      </c>
      <c r="Q488" s="1" t="s">
        <v>3128</v>
      </c>
      <c r="R488" s="1" t="s">
        <v>3129</v>
      </c>
      <c r="S488" s="1" t="s">
        <v>1863</v>
      </c>
      <c r="T488" s="1">
        <v>9.256400175E9</v>
      </c>
    </row>
    <row r="489">
      <c r="A489" s="7">
        <v>41775.0</v>
      </c>
      <c r="B489" s="1" t="s">
        <v>3110</v>
      </c>
      <c r="C489" s="1" t="s">
        <v>3111</v>
      </c>
      <c r="D489" s="1" t="s">
        <v>3112</v>
      </c>
      <c r="E489" s="1" t="s">
        <v>1055</v>
      </c>
      <c r="F489" s="8">
        <v>2.96E8</v>
      </c>
      <c r="G489" s="1">
        <v>75.0</v>
      </c>
      <c r="H489" s="1"/>
      <c r="I489" s="1" t="s">
        <v>39</v>
      </c>
      <c r="J489" s="9" t="str">
        <f t="shared" si="2"/>
        <v>14</v>
      </c>
      <c r="K489" s="7">
        <v>36551.0</v>
      </c>
      <c r="L489" s="1" t="s">
        <v>1057</v>
      </c>
      <c r="M489" s="1">
        <v>160.0</v>
      </c>
      <c r="N489" s="1" t="s">
        <v>199</v>
      </c>
      <c r="O489" s="1" t="s">
        <v>2953</v>
      </c>
      <c r="P489" s="1" t="s">
        <v>718</v>
      </c>
      <c r="Q489" s="1" t="s">
        <v>3116</v>
      </c>
      <c r="R489" s="1" t="s">
        <v>608</v>
      </c>
      <c r="S489" s="1" t="s">
        <v>2956</v>
      </c>
      <c r="T489" s="1">
        <v>9.2060255E9</v>
      </c>
    </row>
    <row r="490">
      <c r="A490" s="7">
        <v>41737.0</v>
      </c>
      <c r="B490" s="1" t="s">
        <v>1636</v>
      </c>
      <c r="C490" s="1" t="s">
        <v>2150</v>
      </c>
      <c r="D490" s="1" t="s">
        <v>1656</v>
      </c>
      <c r="E490" s="1" t="s">
        <v>1055</v>
      </c>
      <c r="F490" s="8">
        <v>2.79E8</v>
      </c>
      <c r="G490" s="1">
        <v>75.0</v>
      </c>
      <c r="H490" s="1"/>
      <c r="I490" s="1" t="s">
        <v>24</v>
      </c>
      <c r="J490" s="9" t="str">
        <f t="shared" si="2"/>
        <v>8</v>
      </c>
      <c r="K490" s="7">
        <v>38734.0</v>
      </c>
      <c r="L490" s="1" t="s">
        <v>1057</v>
      </c>
      <c r="M490" s="1">
        <v>60.0</v>
      </c>
      <c r="N490" s="1" t="s">
        <v>26</v>
      </c>
      <c r="O490" s="1" t="s">
        <v>1521</v>
      </c>
      <c r="P490" s="1" t="s">
        <v>1800</v>
      </c>
      <c r="Q490" s="1" t="s">
        <v>1140</v>
      </c>
      <c r="R490" s="1">
        <v>95833.0</v>
      </c>
      <c r="S490" s="1" t="s">
        <v>1801</v>
      </c>
      <c r="T490" s="1" t="s">
        <v>1803</v>
      </c>
    </row>
    <row r="491">
      <c r="A491" s="7">
        <v>41760.0</v>
      </c>
      <c r="B491" s="1" t="s">
        <v>2004</v>
      </c>
      <c r="C491" s="1" t="s">
        <v>2206</v>
      </c>
      <c r="D491" s="1" t="s">
        <v>2006</v>
      </c>
      <c r="E491" s="1" t="s">
        <v>1055</v>
      </c>
      <c r="F491" s="8">
        <v>2.89E8</v>
      </c>
      <c r="G491" s="1">
        <v>75.0</v>
      </c>
      <c r="H491" s="1"/>
      <c r="I491" s="1" t="s">
        <v>24</v>
      </c>
      <c r="J491" s="9" t="str">
        <f t="shared" si="2"/>
        <v>8</v>
      </c>
      <c r="K491" s="7">
        <v>39079.0</v>
      </c>
      <c r="L491" s="1" t="s">
        <v>1057</v>
      </c>
      <c r="M491" s="1">
        <v>60.0</v>
      </c>
      <c r="N491" s="1" t="s">
        <v>972</v>
      </c>
      <c r="O491" s="1" t="s">
        <v>2010</v>
      </c>
      <c r="P491" s="1" t="s">
        <v>203</v>
      </c>
      <c r="Q491" s="1" t="s">
        <v>2011</v>
      </c>
      <c r="R491" s="1">
        <v>95037.0</v>
      </c>
      <c r="S491" s="1" t="s">
        <v>2010</v>
      </c>
      <c r="T491" s="1" t="s">
        <v>2012</v>
      </c>
    </row>
    <row r="492">
      <c r="A492" s="7">
        <v>41769.0</v>
      </c>
      <c r="B492" s="1" t="s">
        <v>2035</v>
      </c>
      <c r="C492" s="1" t="s">
        <v>1563</v>
      </c>
      <c r="D492" s="1" t="s">
        <v>2036</v>
      </c>
      <c r="E492" s="1" t="s">
        <v>1055</v>
      </c>
      <c r="F492" s="8">
        <v>2.93E8</v>
      </c>
      <c r="G492" s="1">
        <v>75.0</v>
      </c>
      <c r="H492" s="1"/>
      <c r="I492" s="1" t="s">
        <v>39</v>
      </c>
      <c r="J492" s="9" t="str">
        <f t="shared" si="2"/>
        <v>13</v>
      </c>
      <c r="K492" s="7">
        <v>37063.0</v>
      </c>
      <c r="L492" s="1" t="s">
        <v>1057</v>
      </c>
      <c r="M492" s="1">
        <v>131.83</v>
      </c>
      <c r="N492" s="1" t="s">
        <v>3142</v>
      </c>
      <c r="O492" s="1" t="s">
        <v>2037</v>
      </c>
      <c r="P492" s="1" t="s">
        <v>2038</v>
      </c>
      <c r="Q492" s="1" t="s">
        <v>179</v>
      </c>
      <c r="R492" s="1" t="s">
        <v>290</v>
      </c>
      <c r="S492" s="1" t="s">
        <v>2039</v>
      </c>
      <c r="T492" s="1" t="s">
        <v>2040</v>
      </c>
    </row>
    <row r="493">
      <c r="A493" s="7">
        <v>41777.0</v>
      </c>
      <c r="B493" s="1" t="s">
        <v>2078</v>
      </c>
      <c r="C493" s="1" t="s">
        <v>2079</v>
      </c>
      <c r="D493" s="1" t="s">
        <v>2080</v>
      </c>
      <c r="E493" s="1" t="s">
        <v>1055</v>
      </c>
      <c r="F493" s="8">
        <v>2.97E8</v>
      </c>
      <c r="G493" s="1">
        <v>75.0</v>
      </c>
      <c r="H493" s="1"/>
      <c r="I493" s="1" t="s">
        <v>24</v>
      </c>
      <c r="J493" s="9" t="str">
        <f t="shared" si="2"/>
        <v>8</v>
      </c>
      <c r="K493" s="7">
        <v>38794.0</v>
      </c>
      <c r="L493" s="1" t="s">
        <v>1057</v>
      </c>
      <c r="M493" s="1">
        <v>60.0</v>
      </c>
      <c r="N493" s="1" t="s">
        <v>169</v>
      </c>
      <c r="O493" s="1" t="s">
        <v>2086</v>
      </c>
      <c r="P493" s="1" t="s">
        <v>2087</v>
      </c>
      <c r="Q493" s="1" t="s">
        <v>2088</v>
      </c>
      <c r="R493" s="1" t="s">
        <v>392</v>
      </c>
      <c r="S493" s="1" t="s">
        <v>2091</v>
      </c>
      <c r="T493" s="1">
        <v>9.255771268E9</v>
      </c>
    </row>
    <row r="494">
      <c r="A494" s="2">
        <v>41777.0</v>
      </c>
      <c r="B494" s="3" t="s">
        <v>1223</v>
      </c>
      <c r="C494" s="3" t="s">
        <v>174</v>
      </c>
      <c r="D494" s="3" t="s">
        <v>1224</v>
      </c>
      <c r="E494" s="3" t="s">
        <v>1055</v>
      </c>
      <c r="F494" s="4">
        <v>2.97E8</v>
      </c>
      <c r="G494" s="3">
        <v>75.0</v>
      </c>
      <c r="H494" s="3"/>
      <c r="I494" s="3" t="s">
        <v>39</v>
      </c>
      <c r="J494" s="5" t="str">
        <f t="shared" si="2"/>
        <v>14</v>
      </c>
      <c r="K494" s="2">
        <v>36735.0</v>
      </c>
      <c r="L494" s="3" t="s">
        <v>2837</v>
      </c>
      <c r="M494" s="3">
        <v>104.0</v>
      </c>
      <c r="N494" s="3" t="s">
        <v>343</v>
      </c>
      <c r="O494" s="3" t="s">
        <v>58</v>
      </c>
      <c r="P494" s="3" t="s">
        <v>42</v>
      </c>
      <c r="Q494" s="3" t="s">
        <v>43</v>
      </c>
      <c r="R494" s="3" t="s">
        <v>44</v>
      </c>
      <c r="S494" s="3">
        <v>4.083903559E9</v>
      </c>
      <c r="T494" s="3">
        <v>4.083903559E9</v>
      </c>
      <c r="U494" s="6"/>
      <c r="V494" s="6"/>
      <c r="W494" s="6"/>
      <c r="X494" s="6"/>
      <c r="Y494" s="6"/>
      <c r="Z494" s="6"/>
      <c r="AA494" s="6"/>
      <c r="AB494" s="6"/>
      <c r="AC494" s="6"/>
      <c r="AD494" s="6"/>
      <c r="AE494" s="6"/>
      <c r="AF494" s="6"/>
      <c r="AG494" s="6"/>
      <c r="AH494" s="6"/>
    </row>
    <row r="495">
      <c r="A495" s="7">
        <v>41777.0</v>
      </c>
      <c r="B495" s="1" t="s">
        <v>2976</v>
      </c>
      <c r="C495" s="1" t="s">
        <v>1985</v>
      </c>
      <c r="D495" s="1" t="s">
        <v>2977</v>
      </c>
      <c r="E495" s="1" t="s">
        <v>1055</v>
      </c>
      <c r="F495" s="8">
        <v>2.97E8</v>
      </c>
      <c r="G495" s="1">
        <v>75.0</v>
      </c>
      <c r="H495" s="1"/>
      <c r="I495" s="1" t="s">
        <v>24</v>
      </c>
      <c r="J495" s="9" t="str">
        <f t="shared" si="2"/>
        <v>12</v>
      </c>
      <c r="K495" s="7">
        <v>37463.0</v>
      </c>
      <c r="L495" s="1" t="s">
        <v>1057</v>
      </c>
      <c r="M495" s="1">
        <v>81.0</v>
      </c>
      <c r="N495" s="1" t="s">
        <v>115</v>
      </c>
      <c r="O495" s="1" t="s">
        <v>233</v>
      </c>
      <c r="P495" s="1" t="s">
        <v>2981</v>
      </c>
      <c r="Q495" s="1" t="s">
        <v>235</v>
      </c>
      <c r="R495" s="1" t="s">
        <v>2982</v>
      </c>
      <c r="S495" s="1" t="s">
        <v>2983</v>
      </c>
      <c r="T495" s="1" t="s">
        <v>2984</v>
      </c>
    </row>
    <row r="496">
      <c r="A496" s="2">
        <v>41777.0</v>
      </c>
      <c r="B496" s="3" t="s">
        <v>1155</v>
      </c>
      <c r="C496" s="3" t="s">
        <v>1175</v>
      </c>
      <c r="D496" s="3" t="s">
        <v>1158</v>
      </c>
      <c r="E496" s="3" t="s">
        <v>1055</v>
      </c>
      <c r="F496" s="4">
        <v>2.97E8</v>
      </c>
      <c r="G496" s="3">
        <v>75.0</v>
      </c>
      <c r="H496" s="3"/>
      <c r="I496" s="3" t="s">
        <v>39</v>
      </c>
      <c r="J496" s="5" t="str">
        <f t="shared" si="2"/>
        <v>8</v>
      </c>
      <c r="K496" s="2">
        <v>38792.0</v>
      </c>
      <c r="L496" s="3" t="s">
        <v>1057</v>
      </c>
      <c r="M496" s="3">
        <v>57.0</v>
      </c>
      <c r="N496" s="3" t="s">
        <v>49</v>
      </c>
      <c r="O496" s="3" t="s">
        <v>2528</v>
      </c>
      <c r="P496" s="3" t="s">
        <v>1587</v>
      </c>
      <c r="Q496" s="3" t="s">
        <v>2529</v>
      </c>
      <c r="R496" s="3" t="s">
        <v>2532</v>
      </c>
      <c r="S496" s="3" t="s">
        <v>3157</v>
      </c>
      <c r="T496" s="3" t="s">
        <v>3158</v>
      </c>
      <c r="U496" s="6"/>
      <c r="V496" s="6"/>
      <c r="W496" s="6"/>
      <c r="X496" s="6"/>
      <c r="Y496" s="6"/>
      <c r="Z496" s="6"/>
      <c r="AA496" s="6"/>
      <c r="AB496" s="6"/>
      <c r="AC496" s="6"/>
      <c r="AD496" s="6"/>
      <c r="AE496" s="6"/>
      <c r="AF496" s="6"/>
      <c r="AG496" s="6"/>
      <c r="AH496" s="6"/>
    </row>
    <row r="497">
      <c r="A497" s="2">
        <v>41777.0</v>
      </c>
      <c r="B497" s="3" t="s">
        <v>1155</v>
      </c>
      <c r="C497" s="3" t="s">
        <v>554</v>
      </c>
      <c r="D497" s="3" t="s">
        <v>1158</v>
      </c>
      <c r="E497" s="3" t="s">
        <v>1055</v>
      </c>
      <c r="F497" s="4">
        <v>2.97E8</v>
      </c>
      <c r="G497" s="3">
        <v>75.0</v>
      </c>
      <c r="H497" s="3"/>
      <c r="I497" s="3" t="s">
        <v>39</v>
      </c>
      <c r="J497" s="5" t="str">
        <f t="shared" si="2"/>
        <v>7</v>
      </c>
      <c r="K497" s="2">
        <v>39373.0</v>
      </c>
      <c r="L497" s="3" t="s">
        <v>1057</v>
      </c>
      <c r="M497" s="3">
        <v>46.0</v>
      </c>
      <c r="N497" s="3" t="s">
        <v>169</v>
      </c>
      <c r="O497" s="3" t="s">
        <v>2528</v>
      </c>
      <c r="P497" s="3" t="s">
        <v>1587</v>
      </c>
      <c r="Q497" s="3" t="s">
        <v>2529</v>
      </c>
      <c r="R497" s="3" t="s">
        <v>2532</v>
      </c>
      <c r="S497" s="3" t="s">
        <v>2534</v>
      </c>
      <c r="T497" s="3" t="s">
        <v>2535</v>
      </c>
      <c r="U497" s="6"/>
      <c r="V497" s="6"/>
      <c r="W497" s="6"/>
      <c r="X497" s="6"/>
      <c r="Y497" s="6"/>
      <c r="Z497" s="6"/>
      <c r="AA497" s="6"/>
      <c r="AB497" s="6"/>
      <c r="AC497" s="6"/>
      <c r="AD497" s="6"/>
      <c r="AE497" s="6"/>
      <c r="AF497" s="6"/>
      <c r="AG497" s="6"/>
      <c r="AH497" s="6"/>
    </row>
    <row r="498">
      <c r="A498" s="7">
        <v>41767.0</v>
      </c>
      <c r="B498" s="1" t="s">
        <v>363</v>
      </c>
      <c r="C498" s="1" t="s">
        <v>3043</v>
      </c>
      <c r="D498" s="1" t="s">
        <v>365</v>
      </c>
      <c r="E498" s="1" t="s">
        <v>1055</v>
      </c>
      <c r="F498" s="8">
        <v>2.93E8</v>
      </c>
      <c r="G498" s="1">
        <v>75.0</v>
      </c>
      <c r="H498" s="1"/>
      <c r="I498" s="1" t="s">
        <v>24</v>
      </c>
      <c r="J498" s="9" t="str">
        <f t="shared" si="2"/>
        <v>13</v>
      </c>
      <c r="K498" s="7">
        <v>37193.0</v>
      </c>
      <c r="L498" s="1" t="s">
        <v>1057</v>
      </c>
      <c r="M498" s="1">
        <v>110.0</v>
      </c>
      <c r="N498" s="1" t="s">
        <v>115</v>
      </c>
      <c r="O498" s="1" t="s">
        <v>366</v>
      </c>
      <c r="P498" s="1" t="s">
        <v>367</v>
      </c>
      <c r="Q498" s="1" t="s">
        <v>368</v>
      </c>
      <c r="R498" s="1" t="s">
        <v>369</v>
      </c>
      <c r="S498" s="1" t="s">
        <v>370</v>
      </c>
      <c r="T498" s="1" t="s">
        <v>371</v>
      </c>
    </row>
    <row r="499">
      <c r="A499" s="6"/>
      <c r="B499" s="11" t="s">
        <v>1351</v>
      </c>
      <c r="C499" s="11" t="s">
        <v>1352</v>
      </c>
      <c r="D499" s="231" t="s">
        <v>1354</v>
      </c>
      <c r="E499" s="11" t="s">
        <v>1055</v>
      </c>
      <c r="F499" s="11" t="s">
        <v>2421</v>
      </c>
      <c r="G499" s="11" t="s">
        <v>2422</v>
      </c>
      <c r="H499" s="11"/>
      <c r="I499" s="11" t="s">
        <v>39</v>
      </c>
      <c r="J499" s="5" t="str">
        <f t="shared" si="2"/>
        <v>15</v>
      </c>
      <c r="K499" s="158">
        <v>36329.0</v>
      </c>
      <c r="L499" s="3" t="s">
        <v>1057</v>
      </c>
      <c r="M499" s="11">
        <v>148.0</v>
      </c>
      <c r="N499" s="11" t="s">
        <v>49</v>
      </c>
      <c r="O499" s="11" t="s">
        <v>1363</v>
      </c>
      <c r="P499" s="11" t="s">
        <v>1365</v>
      </c>
      <c r="Q499" s="11" t="s">
        <v>1366</v>
      </c>
      <c r="R499" s="11" t="s">
        <v>1367</v>
      </c>
      <c r="S499" s="11" t="s">
        <v>1368</v>
      </c>
      <c r="T499" s="11" t="s">
        <v>1369</v>
      </c>
      <c r="U499" s="6"/>
      <c r="V499" s="6"/>
      <c r="W499" s="6"/>
      <c r="X499" s="6"/>
      <c r="Y499" s="6"/>
      <c r="Z499" s="6"/>
      <c r="AA499" s="6"/>
      <c r="AB499" s="6"/>
      <c r="AC499" s="6"/>
      <c r="AD499" s="6"/>
      <c r="AE499" s="6"/>
      <c r="AF499" s="6"/>
      <c r="AG499" s="6"/>
      <c r="AH499" s="6"/>
    </row>
    <row r="500">
      <c r="A500" s="6"/>
      <c r="B500" s="11" t="s">
        <v>1308</v>
      </c>
      <c r="C500" s="11" t="s">
        <v>1309</v>
      </c>
      <c r="D500" s="232" t="s">
        <v>1310</v>
      </c>
      <c r="E500" s="11" t="s">
        <v>23</v>
      </c>
      <c r="F500" s="11" t="s">
        <v>2116</v>
      </c>
      <c r="G500" s="11" t="s">
        <v>1312</v>
      </c>
      <c r="H500" s="11"/>
      <c r="I500" s="11" t="s">
        <v>39</v>
      </c>
      <c r="J500" s="5" t="str">
        <f t="shared" si="2"/>
        <v>14</v>
      </c>
      <c r="K500" s="158">
        <v>36749.0</v>
      </c>
      <c r="L500" s="11" t="s">
        <v>497</v>
      </c>
      <c r="M500" s="11">
        <v>85.0</v>
      </c>
      <c r="N500" s="11" t="s">
        <v>141</v>
      </c>
      <c r="O500" s="6"/>
      <c r="P500" s="11" t="s">
        <v>606</v>
      </c>
      <c r="Q500" s="6"/>
      <c r="R500" s="6"/>
      <c r="S500" s="11" t="s">
        <v>1315</v>
      </c>
      <c r="T500" s="232" t="s">
        <v>1316</v>
      </c>
      <c r="U500" s="6"/>
      <c r="V500" s="6"/>
      <c r="W500" s="6"/>
      <c r="X500" s="6"/>
      <c r="Y500" s="6"/>
      <c r="Z500" s="6"/>
      <c r="AA500" s="6"/>
      <c r="AB500" s="6"/>
      <c r="AC500" s="6"/>
      <c r="AD500" s="6"/>
      <c r="AE500" s="6"/>
      <c r="AF500" s="6"/>
      <c r="AG500" s="6"/>
      <c r="AH500" s="6"/>
    </row>
    <row r="501">
      <c r="A501" s="6"/>
      <c r="B501" s="11" t="s">
        <v>1199</v>
      </c>
      <c r="C501" s="11" t="s">
        <v>1210</v>
      </c>
      <c r="D501" s="232" t="s">
        <v>1211</v>
      </c>
      <c r="E501" s="11" t="s">
        <v>1055</v>
      </c>
      <c r="F501" s="11" t="s">
        <v>2116</v>
      </c>
      <c r="G501" s="11" t="s">
        <v>1212</v>
      </c>
      <c r="H501" s="11"/>
      <c r="I501" s="11" t="s">
        <v>39</v>
      </c>
      <c r="J501" s="5" t="str">
        <f t="shared" si="2"/>
        <v>12</v>
      </c>
      <c r="K501" s="233">
        <v>37475.0</v>
      </c>
      <c r="L501" s="11" t="s">
        <v>1057</v>
      </c>
      <c r="M501" s="11">
        <v>84.0</v>
      </c>
      <c r="N501" s="11" t="s">
        <v>26</v>
      </c>
      <c r="O501" s="6"/>
      <c r="P501" s="11" t="s">
        <v>1237</v>
      </c>
      <c r="Q501" s="6"/>
      <c r="R501" s="6"/>
      <c r="S501" s="234" t="s">
        <v>1243</v>
      </c>
      <c r="T501" s="232">
        <v>4.087222501E9</v>
      </c>
      <c r="U501" s="6"/>
      <c r="V501" s="6"/>
      <c r="W501" s="6"/>
      <c r="X501" s="6"/>
      <c r="Y501" s="6"/>
      <c r="Z501" s="6"/>
      <c r="AA501" s="6"/>
      <c r="AB501" s="6"/>
      <c r="AC501" s="6"/>
      <c r="AD501" s="6"/>
      <c r="AE501" s="6"/>
      <c r="AF501" s="6"/>
      <c r="AG501" s="6"/>
      <c r="AH501" s="6"/>
    </row>
    <row r="502">
      <c r="A502" s="6"/>
      <c r="B502" s="11" t="s">
        <v>1258</v>
      </c>
      <c r="C502" s="11" t="s">
        <v>1259</v>
      </c>
      <c r="D502" s="232" t="s">
        <v>1260</v>
      </c>
      <c r="E502" s="11" t="s">
        <v>1055</v>
      </c>
      <c r="F502" s="11" t="s">
        <v>2116</v>
      </c>
      <c r="G502" s="11" t="s">
        <v>1212</v>
      </c>
      <c r="H502" s="11"/>
      <c r="I502" s="11" t="s">
        <v>24</v>
      </c>
      <c r="J502" s="5" t="str">
        <f t="shared" si="2"/>
        <v>9</v>
      </c>
      <c r="K502" s="158">
        <v>38602.0</v>
      </c>
      <c r="L502" s="11" t="s">
        <v>1057</v>
      </c>
      <c r="M502" s="11">
        <v>55.0</v>
      </c>
      <c r="N502" s="11" t="s">
        <v>26</v>
      </c>
      <c r="O502" s="6"/>
      <c r="P502" s="11" t="s">
        <v>1281</v>
      </c>
      <c r="Q502" s="6"/>
      <c r="R502" s="6"/>
      <c r="S502" s="11" t="s">
        <v>1282</v>
      </c>
      <c r="T502" s="232">
        <v>4.083062451E9</v>
      </c>
      <c r="U502" s="6"/>
      <c r="V502" s="6"/>
      <c r="W502" s="6"/>
      <c r="X502" s="6"/>
      <c r="Y502" s="6"/>
      <c r="Z502" s="6"/>
      <c r="AA502" s="6"/>
      <c r="AB502" s="6"/>
      <c r="AC502" s="6"/>
      <c r="AD502" s="6"/>
      <c r="AE502" s="6"/>
      <c r="AF502" s="6"/>
      <c r="AG502" s="6"/>
      <c r="AH502" s="6"/>
    </row>
    <row r="503">
      <c r="A503" s="6"/>
      <c r="B503" s="11" t="s">
        <v>1317</v>
      </c>
      <c r="C503" s="11" t="s">
        <v>1319</v>
      </c>
      <c r="D503" s="235" t="s">
        <v>1322</v>
      </c>
      <c r="E503" s="11" t="s">
        <v>23</v>
      </c>
      <c r="F503" s="11" t="s">
        <v>2116</v>
      </c>
      <c r="G503" s="11" t="s">
        <v>1312</v>
      </c>
      <c r="H503" s="11"/>
      <c r="I503" s="11" t="s">
        <v>39</v>
      </c>
      <c r="J503" s="5" t="str">
        <f t="shared" si="2"/>
        <v>19</v>
      </c>
      <c r="K503" s="233">
        <v>34784.0</v>
      </c>
      <c r="L503" s="11" t="s">
        <v>1326</v>
      </c>
      <c r="M503" s="11">
        <v>163.0</v>
      </c>
      <c r="N503" s="11" t="s">
        <v>169</v>
      </c>
      <c r="O503" s="6"/>
      <c r="P503" s="11" t="s">
        <v>1327</v>
      </c>
      <c r="Q503" s="6"/>
      <c r="R503" s="6"/>
      <c r="S503" s="11" t="s">
        <v>489</v>
      </c>
      <c r="T503" s="6"/>
      <c r="U503" s="6"/>
      <c r="V503" s="6"/>
      <c r="W503" s="6"/>
      <c r="X503" s="6"/>
      <c r="Y503" s="6"/>
      <c r="Z503" s="6"/>
      <c r="AA503" s="6"/>
      <c r="AB503" s="6"/>
      <c r="AC503" s="6"/>
      <c r="AD503" s="6"/>
      <c r="AE503" s="6"/>
      <c r="AF503" s="6"/>
      <c r="AG503" s="6"/>
      <c r="AH503" s="6"/>
    </row>
    <row r="504">
      <c r="A504" s="6"/>
      <c r="B504" s="11" t="s">
        <v>1332</v>
      </c>
      <c r="C504" s="11" t="s">
        <v>468</v>
      </c>
      <c r="D504" s="235" t="s">
        <v>1322</v>
      </c>
      <c r="E504" s="11" t="s">
        <v>23</v>
      </c>
      <c r="F504" s="11" t="s">
        <v>2116</v>
      </c>
      <c r="G504" s="11" t="s">
        <v>1312</v>
      </c>
      <c r="H504" s="11"/>
      <c r="I504" s="11" t="s">
        <v>24</v>
      </c>
      <c r="J504" s="5" t="str">
        <f t="shared" si="2"/>
        <v>22</v>
      </c>
      <c r="K504" s="233">
        <v>33781.0</v>
      </c>
      <c r="L504" s="11" t="s">
        <v>1326</v>
      </c>
      <c r="M504" s="11">
        <v>151.0</v>
      </c>
      <c r="N504" s="11" t="s">
        <v>26</v>
      </c>
      <c r="O504" s="6"/>
      <c r="P504" s="11" t="s">
        <v>1327</v>
      </c>
      <c r="Q504" s="6"/>
      <c r="R504" s="6"/>
      <c r="S504" s="11" t="s">
        <v>489</v>
      </c>
      <c r="T504" s="6"/>
      <c r="U504" s="6"/>
      <c r="V504" s="6"/>
      <c r="W504" s="6"/>
      <c r="X504" s="6"/>
      <c r="Y504" s="6"/>
      <c r="Z504" s="6"/>
      <c r="AA504" s="6"/>
      <c r="AB504" s="6"/>
      <c r="AC504" s="6"/>
      <c r="AD504" s="6"/>
      <c r="AE504" s="6"/>
      <c r="AF504" s="6"/>
      <c r="AG504" s="6"/>
      <c r="AH504" s="6"/>
    </row>
    <row r="505">
      <c r="A505" s="6"/>
      <c r="B505" s="11" t="s">
        <v>1334</v>
      </c>
      <c r="C505" s="11" t="s">
        <v>1336</v>
      </c>
      <c r="D505" s="235" t="s">
        <v>1322</v>
      </c>
      <c r="E505" s="11" t="s">
        <v>23</v>
      </c>
      <c r="F505" s="11" t="s">
        <v>2116</v>
      </c>
      <c r="G505" s="11" t="s">
        <v>1312</v>
      </c>
      <c r="H505" s="11"/>
      <c r="I505" s="11" t="s">
        <v>39</v>
      </c>
      <c r="J505" s="5" t="str">
        <f t="shared" si="2"/>
        <v>21</v>
      </c>
      <c r="K505" s="233">
        <v>34055.0</v>
      </c>
      <c r="L505" s="11" t="s">
        <v>1326</v>
      </c>
      <c r="M505" s="11">
        <v>165.0</v>
      </c>
      <c r="N505" s="11" t="s">
        <v>49</v>
      </c>
      <c r="O505" s="6"/>
      <c r="P505" s="11" t="s">
        <v>1327</v>
      </c>
      <c r="Q505" s="6"/>
      <c r="R505" s="6"/>
      <c r="S505" s="11" t="s">
        <v>489</v>
      </c>
      <c r="T505" s="6"/>
      <c r="U505" s="6"/>
      <c r="V505" s="6"/>
      <c r="W505" s="6"/>
      <c r="X505" s="6"/>
      <c r="Y505" s="6"/>
      <c r="Z505" s="6"/>
      <c r="AA505" s="6"/>
      <c r="AB505" s="6"/>
      <c r="AC505" s="6"/>
      <c r="AD505" s="6"/>
      <c r="AE505" s="6"/>
      <c r="AF505" s="6"/>
      <c r="AG505" s="6"/>
      <c r="AH505" s="6"/>
    </row>
    <row r="506">
      <c r="A506" s="6"/>
      <c r="B506" s="11" t="s">
        <v>1346</v>
      </c>
      <c r="C506" s="11" t="s">
        <v>1347</v>
      </c>
      <c r="D506" s="232" t="s">
        <v>1348</v>
      </c>
      <c r="E506" s="11" t="s">
        <v>23</v>
      </c>
      <c r="F506" s="11" t="s">
        <v>2116</v>
      </c>
      <c r="G506" s="11" t="s">
        <v>1312</v>
      </c>
      <c r="H506" s="11"/>
      <c r="I506" s="11" t="s">
        <v>24</v>
      </c>
      <c r="J506" s="5" t="str">
        <f t="shared" si="2"/>
        <v>9</v>
      </c>
      <c r="K506" s="158">
        <v>38420.0</v>
      </c>
      <c r="L506" s="11" t="s">
        <v>497</v>
      </c>
      <c r="M506" s="11">
        <v>78.0</v>
      </c>
      <c r="N506" s="11" t="s">
        <v>26</v>
      </c>
      <c r="O506" s="6"/>
      <c r="P506" s="11" t="s">
        <v>1349</v>
      </c>
      <c r="Q506" s="6"/>
      <c r="R506" s="6"/>
      <c r="S506" s="11"/>
      <c r="T506" s="232" t="s">
        <v>1350</v>
      </c>
      <c r="U506" s="6"/>
      <c r="V506" s="6"/>
      <c r="W506" s="6"/>
      <c r="X506" s="6"/>
      <c r="Y506" s="6"/>
      <c r="Z506" s="6"/>
      <c r="AA506" s="6"/>
      <c r="AB506" s="6"/>
      <c r="AC506" s="6"/>
      <c r="AD506" s="6"/>
      <c r="AE506" s="6"/>
      <c r="AF506" s="6"/>
      <c r="AG506" s="6"/>
      <c r="AH506" s="6"/>
    </row>
    <row r="507">
      <c r="A507" s="6"/>
      <c r="B507" s="237" t="s">
        <v>1283</v>
      </c>
      <c r="C507" s="114" t="s">
        <v>1297</v>
      </c>
      <c r="D507" s="239" t="s">
        <v>1298</v>
      </c>
      <c r="E507" s="241" t="s">
        <v>1055</v>
      </c>
      <c r="F507" s="241" t="s">
        <v>2116</v>
      </c>
      <c r="G507" s="241" t="s">
        <v>1212</v>
      </c>
      <c r="H507" s="241"/>
      <c r="I507" s="241" t="s">
        <v>24</v>
      </c>
      <c r="J507" s="5" t="str">
        <f t="shared" si="2"/>
        <v>13</v>
      </c>
      <c r="K507" s="242">
        <v>37021.0</v>
      </c>
      <c r="L507" s="241" t="s">
        <v>1057</v>
      </c>
      <c r="M507" s="241">
        <v>80.0</v>
      </c>
      <c r="N507" s="241" t="s">
        <v>115</v>
      </c>
      <c r="O507" s="241" t="s">
        <v>1299</v>
      </c>
      <c r="P507" s="241" t="s">
        <v>1237</v>
      </c>
      <c r="Q507" s="237" t="s">
        <v>1300</v>
      </c>
      <c r="R507" s="237" t="s">
        <v>266</v>
      </c>
      <c r="S507" s="237" t="s">
        <v>1302</v>
      </c>
      <c r="T507" s="239" t="s">
        <v>1304</v>
      </c>
      <c r="U507" s="191"/>
      <c r="V507" s="191"/>
      <c r="W507" s="191"/>
      <c r="X507" s="191"/>
      <c r="Y507" s="191"/>
      <c r="Z507" s="191"/>
      <c r="AA507" s="191"/>
      <c r="AB507" s="191"/>
      <c r="AC507" s="191"/>
      <c r="AD507" s="191"/>
      <c r="AE507" s="6"/>
      <c r="AF507" s="6"/>
      <c r="AG507" s="6"/>
      <c r="AH507" s="6"/>
    </row>
    <row r="508">
      <c r="A508" s="6"/>
      <c r="B508" s="11" t="s">
        <v>1488</v>
      </c>
      <c r="C508" s="11" t="s">
        <v>183</v>
      </c>
      <c r="D508" s="6"/>
      <c r="E508" s="6"/>
      <c r="F508" s="6"/>
      <c r="G508" s="6"/>
      <c r="H508" s="11"/>
      <c r="I508" s="11" t="s">
        <v>39</v>
      </c>
      <c r="J508" s="5" t="str">
        <f t="shared" si="2"/>
        <v>15</v>
      </c>
      <c r="K508" s="158">
        <v>36317.0</v>
      </c>
      <c r="L508" s="6"/>
      <c r="M508" s="11">
        <v>164.0</v>
      </c>
      <c r="N508" s="11" t="s">
        <v>26</v>
      </c>
      <c r="O508" s="6"/>
      <c r="P508" s="11" t="s">
        <v>1493</v>
      </c>
      <c r="Q508" s="6"/>
      <c r="R508" s="6"/>
      <c r="S508" s="6"/>
      <c r="T508" s="6"/>
      <c r="U508" s="6"/>
      <c r="V508" s="6"/>
      <c r="W508" s="6"/>
      <c r="X508" s="6"/>
      <c r="Y508" s="6"/>
      <c r="Z508" s="6"/>
      <c r="AA508" s="6"/>
      <c r="AB508" s="6"/>
      <c r="AC508" s="6"/>
      <c r="AD508" s="6"/>
      <c r="AE508" s="6"/>
      <c r="AF508" s="6"/>
      <c r="AG508" s="6"/>
      <c r="AH508" s="6"/>
    </row>
    <row r="509">
      <c r="A509" s="6"/>
      <c r="B509" s="11" t="s">
        <v>1488</v>
      </c>
      <c r="C509" s="11" t="s">
        <v>1494</v>
      </c>
      <c r="D509" s="6"/>
      <c r="E509" s="6"/>
      <c r="F509" s="6"/>
      <c r="G509" s="6"/>
      <c r="H509" s="11"/>
      <c r="I509" s="11" t="s">
        <v>39</v>
      </c>
      <c r="J509" s="5" t="str">
        <f t="shared" si="2"/>
        <v>13</v>
      </c>
      <c r="K509" s="158">
        <v>37073.0</v>
      </c>
      <c r="L509" s="6"/>
      <c r="M509" s="11">
        <v>124.0</v>
      </c>
      <c r="N509" s="11" t="s">
        <v>49</v>
      </c>
      <c r="O509" s="6"/>
      <c r="P509" s="11" t="s">
        <v>1493</v>
      </c>
      <c r="Q509" s="6"/>
      <c r="R509" s="6"/>
      <c r="S509" s="6"/>
      <c r="T509" s="6"/>
      <c r="U509" s="6"/>
      <c r="V509" s="6"/>
      <c r="W509" s="6"/>
      <c r="X509" s="6"/>
      <c r="Y509" s="6"/>
      <c r="Z509" s="6"/>
      <c r="AA509" s="6"/>
      <c r="AB509" s="6"/>
      <c r="AC509" s="6"/>
      <c r="AD509" s="6"/>
      <c r="AE509" s="6"/>
      <c r="AF509" s="6"/>
      <c r="AG509" s="6"/>
      <c r="AH509" s="6"/>
    </row>
    <row r="510">
      <c r="A510" s="6"/>
      <c r="B510" s="367" t="s">
        <v>1498</v>
      </c>
      <c r="C510" s="11" t="s">
        <v>1504</v>
      </c>
      <c r="D510" s="6"/>
      <c r="E510" s="6"/>
      <c r="F510" s="6"/>
      <c r="G510" s="6"/>
      <c r="H510" s="6"/>
      <c r="I510" s="232" t="s">
        <v>39</v>
      </c>
      <c r="J510" s="5" t="str">
        <f t="shared" si="2"/>
        <v>12</v>
      </c>
      <c r="K510" s="368">
        <v>37521.0</v>
      </c>
      <c r="L510" s="6"/>
      <c r="M510" s="232">
        <v>104.0</v>
      </c>
      <c r="N510" s="232" t="s">
        <v>1505</v>
      </c>
      <c r="O510" s="232" t="s">
        <v>380</v>
      </c>
      <c r="P510" s="6"/>
      <c r="Q510" s="6"/>
      <c r="R510" s="6"/>
      <c r="S510" s="232" t="s">
        <v>1506</v>
      </c>
      <c r="T510" s="6"/>
      <c r="U510" s="6"/>
      <c r="V510" s="6"/>
      <c r="W510" s="6"/>
      <c r="X510" s="6"/>
      <c r="Y510" s="6"/>
      <c r="Z510" s="6"/>
      <c r="AA510" s="6"/>
      <c r="AB510" s="6"/>
      <c r="AC510" s="6"/>
      <c r="AD510" s="6"/>
      <c r="AE510" s="6"/>
      <c r="AF510" s="6"/>
      <c r="AG510" s="6"/>
      <c r="AH510" s="6"/>
    </row>
    <row r="511">
      <c r="B511" s="11" t="s">
        <v>1498</v>
      </c>
      <c r="C511" s="232" t="s">
        <v>1509</v>
      </c>
      <c r="D511" s="11" t="s">
        <v>1509</v>
      </c>
      <c r="E511" s="6"/>
      <c r="F511" s="6"/>
      <c r="G511" s="6"/>
      <c r="H511" s="6"/>
      <c r="I511" s="232" t="s">
        <v>39</v>
      </c>
      <c r="J511" s="5" t="str">
        <f t="shared" si="2"/>
        <v>9</v>
      </c>
      <c r="K511" s="368">
        <v>38561.0</v>
      </c>
      <c r="L511" s="6"/>
      <c r="M511" s="232">
        <v>62.0</v>
      </c>
      <c r="N511" s="232" t="s">
        <v>199</v>
      </c>
      <c r="O511" s="232" t="s">
        <v>380</v>
      </c>
      <c r="P511" s="6"/>
      <c r="Q511" s="6"/>
      <c r="R511" s="6"/>
      <c r="S511" s="232" t="s">
        <v>1506</v>
      </c>
      <c r="T511" s="232" t="s">
        <v>1515</v>
      </c>
      <c r="V511" s="6"/>
      <c r="W511" s="6"/>
      <c r="X511" s="6"/>
      <c r="Y511" s="6"/>
      <c r="Z511" s="6"/>
      <c r="AA511" s="6"/>
      <c r="AB511" s="6"/>
      <c r="AC511" s="6"/>
      <c r="AD511" s="6"/>
      <c r="AE511" s="6"/>
      <c r="AF511" s="6"/>
    </row>
    <row r="512">
      <c r="A512" s="145"/>
      <c r="B512" s="369" t="s">
        <v>1343</v>
      </c>
      <c r="C512" s="331" t="s">
        <v>326</v>
      </c>
      <c r="D512" s="331"/>
      <c r="E512" s="331"/>
      <c r="F512" s="370"/>
      <c r="G512" s="370" t="s">
        <v>1384</v>
      </c>
      <c r="H512" s="47" t="s">
        <v>1314</v>
      </c>
      <c r="I512" s="331" t="s">
        <v>39</v>
      </c>
      <c r="J512" s="332" t="str">
        <f>FLOOR((DATE(2014,12, 31)-K512)/365,1)</f>
        <v>20</v>
      </c>
      <c r="K512" s="371">
        <v>34426.0</v>
      </c>
      <c r="L512" s="331"/>
      <c r="M512" s="332">
        <v>136.0</v>
      </c>
      <c r="N512" s="331" t="s">
        <v>192</v>
      </c>
      <c r="O512" s="331"/>
      <c r="P512" s="331"/>
      <c r="Q512" s="331"/>
      <c r="R512" s="331"/>
      <c r="S512" s="331"/>
      <c r="T512" s="331"/>
      <c r="U512" s="331"/>
      <c r="V512" s="331"/>
      <c r="W512" s="331"/>
      <c r="X512" s="331"/>
      <c r="Y512" s="331"/>
      <c r="Z512" s="331"/>
      <c r="AA512" s="331"/>
      <c r="AB512" s="331"/>
      <c r="AC512" s="331"/>
      <c r="AD512" s="145"/>
      <c r="AE512" s="145"/>
      <c r="AF512" s="145"/>
      <c r="AG512" s="145"/>
      <c r="AH512" s="145"/>
    </row>
    <row r="513">
      <c r="A513" s="373"/>
      <c r="B513" s="331" t="s">
        <v>1395</v>
      </c>
      <c r="C513" s="331" t="s">
        <v>1396</v>
      </c>
      <c r="D513" s="331"/>
      <c r="E513" s="331" t="s">
        <v>23</v>
      </c>
      <c r="F513" s="331"/>
      <c r="G513" s="370" t="s">
        <v>1384</v>
      </c>
      <c r="H513" s="47" t="s">
        <v>1314</v>
      </c>
      <c r="I513" s="331" t="s">
        <v>39</v>
      </c>
      <c r="J513" s="214" t="str">
        <f>FLOOR((DATE(2014,12,31)-K513)/365,1)</f>
        <v>20</v>
      </c>
      <c r="K513" s="372">
        <v>34700.0</v>
      </c>
      <c r="L513" s="331"/>
      <c r="M513" s="332">
        <v>180.0</v>
      </c>
      <c r="N513" s="331" t="s">
        <v>687</v>
      </c>
      <c r="O513" s="331" t="s">
        <v>1402</v>
      </c>
      <c r="P513" s="331" t="s">
        <v>1403</v>
      </c>
      <c r="Q513" s="331"/>
      <c r="R513" s="331"/>
      <c r="S513" s="331"/>
      <c r="T513" s="331"/>
      <c r="U513" s="331"/>
      <c r="V513" s="331"/>
      <c r="W513" s="331"/>
      <c r="X513" s="331"/>
      <c r="Y513" s="331"/>
      <c r="Z513" s="331"/>
      <c r="AA513" s="331"/>
      <c r="AB513" s="331"/>
      <c r="AC513" s="331"/>
      <c r="AD513" s="331"/>
      <c r="AE513" s="331"/>
      <c r="AF513" s="331"/>
      <c r="AG513" s="331"/>
      <c r="AH513" s="331"/>
    </row>
    <row r="514">
      <c r="B514" s="374" t="s">
        <v>1404</v>
      </c>
      <c r="C514" s="47" t="s">
        <v>1405</v>
      </c>
      <c r="D514" s="47" t="s">
        <v>1406</v>
      </c>
      <c r="E514" s="145"/>
      <c r="F514" s="145"/>
      <c r="G514" s="47" t="s">
        <v>1407</v>
      </c>
      <c r="H514" s="11" t="s">
        <v>1314</v>
      </c>
      <c r="I514" s="47" t="s">
        <v>24</v>
      </c>
      <c r="J514" s="377" t="str">
        <f>FLOOR((DATE(2014,12, 31)-K514)/365,1)</f>
        <v>16</v>
      </c>
      <c r="K514" s="146">
        <v>35907.0</v>
      </c>
      <c r="L514" s="47" t="s">
        <v>35</v>
      </c>
      <c r="M514" s="47">
        <v>125.0</v>
      </c>
      <c r="N514" s="47" t="s">
        <v>141</v>
      </c>
      <c r="O514" s="47" t="s">
        <v>606</v>
      </c>
      <c r="P514" s="145"/>
      <c r="Q514" s="145"/>
      <c r="R514" s="47" t="s">
        <v>1411</v>
      </c>
      <c r="S514" s="47" t="s">
        <v>1412</v>
      </c>
      <c r="T514" s="145"/>
      <c r="U514" s="145"/>
      <c r="V514" s="145"/>
      <c r="W514" s="145"/>
      <c r="X514" s="145"/>
      <c r="Y514" s="145"/>
      <c r="Z514" s="145"/>
      <c r="AA514" s="145"/>
      <c r="AB514" s="145"/>
      <c r="AC514" s="145"/>
      <c r="AD514" s="6"/>
      <c r="AE514" s="6"/>
      <c r="AF514" s="6"/>
      <c r="AG514" s="6"/>
      <c r="AH514" s="89"/>
    </row>
    <row r="515">
      <c r="A515" s="6"/>
      <c r="B515" s="11" t="s">
        <v>1413</v>
      </c>
      <c r="C515" s="11" t="s">
        <v>317</v>
      </c>
      <c r="D515" s="232" t="s">
        <v>1416</v>
      </c>
      <c r="E515" s="6"/>
      <c r="F515" s="11"/>
      <c r="G515" s="47" t="s">
        <v>1407</v>
      </c>
      <c r="H515" s="11" t="s">
        <v>1314</v>
      </c>
      <c r="I515" s="11" t="s">
        <v>39</v>
      </c>
      <c r="J515" s="11">
        <v>8.0</v>
      </c>
      <c r="K515" s="6"/>
      <c r="L515" s="11" t="s">
        <v>1421</v>
      </c>
      <c r="M515" s="11">
        <v>56.0</v>
      </c>
      <c r="N515" s="11" t="s">
        <v>115</v>
      </c>
      <c r="O515" s="6"/>
      <c r="P515" s="11" t="s">
        <v>606</v>
      </c>
      <c r="Q515" s="6"/>
      <c r="R515" s="6"/>
      <c r="S515" s="6"/>
      <c r="T515" s="6"/>
      <c r="U515" s="6"/>
      <c r="V515" s="6"/>
      <c r="W515" s="6"/>
      <c r="X515" s="6"/>
      <c r="Y515" s="6"/>
      <c r="Z515" s="6"/>
      <c r="AA515" s="6"/>
      <c r="AB515" s="6"/>
      <c r="AC515" s="6"/>
      <c r="AD515" s="6"/>
      <c r="AE515" s="6"/>
      <c r="AF515" s="6"/>
      <c r="AG515" s="6"/>
      <c r="AH515" s="6"/>
    </row>
    <row r="516">
      <c r="A516" s="6"/>
      <c r="B516" s="11" t="s">
        <v>1425</v>
      </c>
      <c r="C516" s="11" t="s">
        <v>1426</v>
      </c>
      <c r="D516" s="232" t="s">
        <v>1427</v>
      </c>
      <c r="E516" s="6"/>
      <c r="F516" s="11" t="s">
        <v>1665</v>
      </c>
      <c r="G516" s="47" t="s">
        <v>1407</v>
      </c>
      <c r="H516" s="11" t="s">
        <v>1314</v>
      </c>
      <c r="I516" s="11" t="s">
        <v>39</v>
      </c>
      <c r="J516" s="148" t="str">
        <f t="shared" ref="J516:J517" si="3">FLOOR((DATE(2014,12, 31)-K516)/365,1)</f>
        <v>14</v>
      </c>
      <c r="K516" s="158">
        <v>36718.0</v>
      </c>
      <c r="L516" s="11" t="s">
        <v>1183</v>
      </c>
      <c r="M516" s="11">
        <v>140.0</v>
      </c>
      <c r="N516" s="11" t="s">
        <v>1429</v>
      </c>
      <c r="O516" s="11" t="s">
        <v>1431</v>
      </c>
      <c r="P516" s="6"/>
      <c r="Q516" s="11" t="s">
        <v>1433</v>
      </c>
      <c r="R516" s="11" t="s">
        <v>1434</v>
      </c>
      <c r="S516" s="232" t="s">
        <v>1435</v>
      </c>
      <c r="T516" s="6"/>
      <c r="U516" s="6"/>
      <c r="V516" s="6"/>
      <c r="W516" s="6"/>
      <c r="X516" s="6"/>
      <c r="Y516" s="6"/>
      <c r="Z516" s="6"/>
      <c r="AA516" s="6"/>
      <c r="AB516" s="6"/>
      <c r="AC516" s="6"/>
      <c r="AD516" s="6"/>
      <c r="AE516" s="6"/>
      <c r="AF516" s="6"/>
      <c r="AG516" s="6"/>
      <c r="AH516" s="6"/>
    </row>
    <row r="517">
      <c r="A517" s="6"/>
      <c r="B517" s="11" t="s">
        <v>1437</v>
      </c>
      <c r="C517" s="11" t="s">
        <v>1438</v>
      </c>
      <c r="D517" s="232" t="s">
        <v>1439</v>
      </c>
      <c r="E517" s="6"/>
      <c r="F517" s="6"/>
      <c r="G517" s="11" t="s">
        <v>1407</v>
      </c>
      <c r="H517" s="11" t="s">
        <v>1314</v>
      </c>
      <c r="I517" s="11" t="s">
        <v>39</v>
      </c>
      <c r="J517" s="148" t="str">
        <f t="shared" si="3"/>
        <v>6</v>
      </c>
      <c r="K517" s="158">
        <v>39690.0</v>
      </c>
      <c r="L517" s="11" t="s">
        <v>1440</v>
      </c>
      <c r="M517" s="11">
        <v>45.0</v>
      </c>
      <c r="N517" s="11" t="s">
        <v>169</v>
      </c>
      <c r="O517" s="234" t="s">
        <v>1441</v>
      </c>
      <c r="P517" s="6"/>
      <c r="Q517" s="11" t="s">
        <v>1443</v>
      </c>
      <c r="R517" s="11" t="s">
        <v>1444</v>
      </c>
      <c r="S517" s="232" t="s">
        <v>1446</v>
      </c>
      <c r="T517" s="6"/>
      <c r="U517" s="6"/>
      <c r="V517" s="6"/>
      <c r="W517" s="6"/>
      <c r="X517" s="6"/>
      <c r="Y517" s="6"/>
      <c r="Z517" s="6"/>
      <c r="AA517" s="6"/>
      <c r="AB517" s="6"/>
      <c r="AC517" s="6"/>
      <c r="AD517" s="6"/>
      <c r="AE517" s="6"/>
      <c r="AF517" s="6"/>
      <c r="AG517" s="6"/>
      <c r="AH517" s="6"/>
    </row>
    <row r="518">
      <c r="A518" s="6"/>
      <c r="B518" s="232" t="s">
        <v>734</v>
      </c>
      <c r="C518" s="11" t="s">
        <v>1449</v>
      </c>
      <c r="D518" s="6"/>
      <c r="E518" s="6"/>
      <c r="F518" s="6"/>
      <c r="G518" s="11" t="s">
        <v>1407</v>
      </c>
      <c r="H518" s="11" t="s">
        <v>1314</v>
      </c>
      <c r="I518" s="11" t="s">
        <v>39</v>
      </c>
      <c r="J518" s="11">
        <v>7.0</v>
      </c>
      <c r="K518" s="6"/>
      <c r="L518" s="11" t="s">
        <v>497</v>
      </c>
      <c r="M518" s="11">
        <v>50.0</v>
      </c>
      <c r="N518" s="11" t="s">
        <v>78</v>
      </c>
      <c r="O518" s="11" t="s">
        <v>606</v>
      </c>
      <c r="P518" s="6"/>
      <c r="Q518" s="6"/>
      <c r="R518" s="6"/>
      <c r="S518" s="6"/>
      <c r="T518" s="6"/>
      <c r="U518" s="6"/>
      <c r="V518" s="6"/>
      <c r="W518" s="6"/>
      <c r="X518" s="6"/>
      <c r="Y518" s="6"/>
      <c r="Z518" s="6"/>
      <c r="AA518" s="6"/>
      <c r="AB518" s="6"/>
      <c r="AC518" s="6"/>
      <c r="AD518" s="6"/>
      <c r="AE518" s="6"/>
      <c r="AF518" s="6"/>
      <c r="AG518" s="6"/>
      <c r="AH518" s="6"/>
    </row>
    <row r="519">
      <c r="A519" s="6"/>
      <c r="B519" s="385" t="s">
        <v>425</v>
      </c>
      <c r="C519" s="11" t="s">
        <v>1462</v>
      </c>
      <c r="D519" s="6"/>
      <c r="E519" s="6"/>
      <c r="F519" s="6"/>
      <c r="G519" s="11" t="s">
        <v>1407</v>
      </c>
      <c r="H519" s="11" t="s">
        <v>1314</v>
      </c>
      <c r="I519" s="11" t="s">
        <v>24</v>
      </c>
      <c r="J519" s="11" t="str">
        <f t="shared" ref="J519:J525" si="4">FLOOR((DATE(2014,12, 31)-K519)/365,1)</f>
        <v>7</v>
      </c>
      <c r="K519" s="158">
        <v>39142.0</v>
      </c>
      <c r="L519" s="11" t="s">
        <v>497</v>
      </c>
      <c r="M519" s="11">
        <v>50.0</v>
      </c>
      <c r="N519" s="11" t="s">
        <v>26</v>
      </c>
      <c r="O519" s="11" t="s">
        <v>606</v>
      </c>
      <c r="P519" s="6"/>
      <c r="Q519" s="6"/>
      <c r="R519" s="6"/>
      <c r="S519" s="6"/>
      <c r="T519" s="6"/>
      <c r="U519" s="6"/>
      <c r="V519" s="6"/>
      <c r="W519" s="6"/>
      <c r="X519" s="6"/>
      <c r="Y519" s="6"/>
      <c r="Z519" s="6"/>
      <c r="AA519" s="6"/>
      <c r="AB519" s="6"/>
      <c r="AC519" s="6"/>
      <c r="AD519" s="6"/>
      <c r="AE519" s="6"/>
      <c r="AF519" s="6"/>
      <c r="AG519" s="6"/>
      <c r="AH519" s="6"/>
    </row>
    <row r="520">
      <c r="A520" s="6"/>
      <c r="B520" s="234" t="s">
        <v>1516</v>
      </c>
      <c r="C520" s="11" t="s">
        <v>862</v>
      </c>
      <c r="D520" s="6"/>
      <c r="E520" s="6"/>
      <c r="F520" s="11" t="s">
        <v>1665</v>
      </c>
      <c r="G520" s="6"/>
      <c r="H520" s="11" t="s">
        <v>1314</v>
      </c>
      <c r="I520" s="11" t="s">
        <v>39</v>
      </c>
      <c r="J520" s="6" t="str">
        <f t="shared" si="4"/>
        <v>7</v>
      </c>
      <c r="K520" s="233">
        <v>39279.0</v>
      </c>
      <c r="L520" s="6"/>
      <c r="M520" s="234">
        <v>52.0</v>
      </c>
      <c r="N520" s="234" t="s">
        <v>1518</v>
      </c>
      <c r="O520" s="6"/>
      <c r="P520" s="6"/>
      <c r="Q520" s="6"/>
      <c r="R520" s="6"/>
      <c r="S520" s="6"/>
      <c r="T520" s="6"/>
      <c r="U520" s="6"/>
      <c r="V520" s="6"/>
      <c r="W520" s="6"/>
      <c r="X520" s="6"/>
      <c r="Y520" s="6"/>
      <c r="Z520" s="6"/>
      <c r="AA520" s="6"/>
      <c r="AB520" s="6"/>
      <c r="AC520" s="6"/>
      <c r="AD520" s="6"/>
      <c r="AE520" s="6"/>
      <c r="AF520" s="6"/>
      <c r="AG520" s="6"/>
      <c r="AH520" s="6"/>
    </row>
    <row r="521">
      <c r="A521" s="6"/>
      <c r="B521" s="232" t="s">
        <v>1463</v>
      </c>
      <c r="C521" s="11" t="s">
        <v>1464</v>
      </c>
      <c r="D521" s="6"/>
      <c r="E521" s="6"/>
      <c r="F521" s="6"/>
      <c r="G521" s="11" t="s">
        <v>1407</v>
      </c>
      <c r="H521" s="11" t="s">
        <v>1314</v>
      </c>
      <c r="I521" s="11" t="s">
        <v>39</v>
      </c>
      <c r="J521" s="148" t="str">
        <f t="shared" si="4"/>
        <v>12</v>
      </c>
      <c r="K521" s="158">
        <v>37575.0</v>
      </c>
      <c r="L521" s="6"/>
      <c r="M521" s="11">
        <v>90.0</v>
      </c>
      <c r="N521" s="11" t="s">
        <v>298</v>
      </c>
      <c r="O521" s="11" t="s">
        <v>606</v>
      </c>
      <c r="P521" s="11"/>
      <c r="Q521" s="6"/>
      <c r="R521" s="6"/>
      <c r="S521" s="6"/>
      <c r="T521" s="6"/>
      <c r="U521" s="6"/>
      <c r="V521" s="6"/>
      <c r="W521" s="6"/>
      <c r="X521" s="6"/>
      <c r="Y521" s="6"/>
      <c r="Z521" s="6"/>
      <c r="AA521" s="6"/>
      <c r="AB521" s="6"/>
      <c r="AC521" s="6"/>
      <c r="AD521" s="6"/>
      <c r="AE521" s="6"/>
      <c r="AF521" s="6"/>
      <c r="AG521" s="6"/>
      <c r="AH521" s="6"/>
    </row>
    <row r="522">
      <c r="A522" s="6"/>
      <c r="B522" s="11" t="s">
        <v>425</v>
      </c>
      <c r="C522" s="11" t="s">
        <v>1438</v>
      </c>
      <c r="D522" s="6"/>
      <c r="E522" s="6"/>
      <c r="F522" s="6"/>
      <c r="G522" s="11" t="s">
        <v>1407</v>
      </c>
      <c r="H522" s="11" t="s">
        <v>1314</v>
      </c>
      <c r="I522" s="11" t="s">
        <v>39</v>
      </c>
      <c r="J522" s="148" t="str">
        <f t="shared" si="4"/>
        <v>12</v>
      </c>
      <c r="K522" s="158">
        <v>37345.0</v>
      </c>
      <c r="L522" s="6"/>
      <c r="M522" s="11">
        <v>79.0</v>
      </c>
      <c r="N522" s="11" t="s">
        <v>343</v>
      </c>
      <c r="O522" s="11" t="s">
        <v>606</v>
      </c>
      <c r="P522" s="11"/>
      <c r="Q522" s="6"/>
      <c r="R522" s="6"/>
      <c r="S522" s="6"/>
      <c r="T522" s="6"/>
      <c r="U522" s="6"/>
      <c r="V522" s="6"/>
      <c r="W522" s="6"/>
      <c r="X522" s="6"/>
      <c r="Y522" s="6"/>
      <c r="Z522" s="6"/>
      <c r="AA522" s="6"/>
      <c r="AB522" s="6"/>
      <c r="AC522" s="6"/>
      <c r="AD522" s="6"/>
      <c r="AE522" s="6"/>
      <c r="AF522" s="6"/>
      <c r="AG522" s="6"/>
      <c r="AH522" s="6"/>
    </row>
    <row r="523">
      <c r="A523" s="6"/>
      <c r="B523" s="11" t="s">
        <v>1465</v>
      </c>
      <c r="C523" s="11" t="s">
        <v>1466</v>
      </c>
      <c r="D523" s="6"/>
      <c r="E523" s="6"/>
      <c r="F523" s="11" t="s">
        <v>3192</v>
      </c>
      <c r="G523" s="11" t="s">
        <v>1407</v>
      </c>
      <c r="H523" s="11"/>
      <c r="I523" s="11" t="s">
        <v>24</v>
      </c>
      <c r="J523" s="148" t="str">
        <f t="shared" si="4"/>
        <v>12</v>
      </c>
      <c r="K523" s="233">
        <v>37414.0</v>
      </c>
      <c r="L523" s="11" t="s">
        <v>1183</v>
      </c>
      <c r="M523" s="11"/>
      <c r="N523" s="11" t="s">
        <v>49</v>
      </c>
      <c r="O523" s="234" t="s">
        <v>901</v>
      </c>
      <c r="P523" s="6"/>
      <c r="Q523" s="6"/>
      <c r="R523" s="6"/>
      <c r="S523" s="6"/>
      <c r="T523" s="6"/>
      <c r="U523" s="6"/>
      <c r="V523" s="6"/>
      <c r="W523" s="6"/>
      <c r="X523" s="6"/>
      <c r="Y523" s="6"/>
      <c r="Z523" s="6"/>
      <c r="AA523" s="6"/>
      <c r="AB523" s="6"/>
      <c r="AC523" s="6"/>
      <c r="AD523" s="6"/>
      <c r="AE523" s="6"/>
      <c r="AF523" s="6"/>
      <c r="AG523" s="6"/>
      <c r="AH523" s="6"/>
    </row>
    <row r="524">
      <c r="A524" s="6"/>
      <c r="B524" s="234" t="s">
        <v>861</v>
      </c>
      <c r="C524" s="234" t="s">
        <v>1473</v>
      </c>
      <c r="D524" s="6"/>
      <c r="E524" s="6"/>
      <c r="F524" s="11" t="s">
        <v>3192</v>
      </c>
      <c r="G524" s="11" t="s">
        <v>1407</v>
      </c>
      <c r="H524" s="11"/>
      <c r="I524" s="11" t="s">
        <v>24</v>
      </c>
      <c r="J524" s="148" t="str">
        <f t="shared" si="4"/>
        <v>14</v>
      </c>
      <c r="K524" s="233">
        <v>36626.0</v>
      </c>
      <c r="L524" s="11" t="s">
        <v>1183</v>
      </c>
      <c r="M524" s="11"/>
      <c r="N524" s="11" t="s">
        <v>1429</v>
      </c>
      <c r="O524" s="234" t="s">
        <v>901</v>
      </c>
      <c r="P524" s="6"/>
      <c r="Q524" s="6"/>
      <c r="R524" s="6"/>
      <c r="S524" s="6"/>
      <c r="T524" s="6"/>
      <c r="U524" s="6"/>
      <c r="V524" s="6"/>
      <c r="W524" s="6"/>
      <c r="X524" s="6"/>
      <c r="Y524" s="6"/>
      <c r="Z524" s="6"/>
      <c r="AA524" s="6"/>
      <c r="AB524" s="6"/>
      <c r="AC524" s="6"/>
      <c r="AD524" s="6"/>
      <c r="AE524" s="6"/>
      <c r="AF524" s="6"/>
      <c r="AG524" s="6"/>
      <c r="AH524" s="6"/>
    </row>
    <row r="525">
      <c r="B525" s="25" t="s">
        <v>1520</v>
      </c>
      <c r="C525" s="25" t="s">
        <v>1527</v>
      </c>
      <c r="D525" s="220" t="s">
        <v>1528</v>
      </c>
      <c r="E525" s="25"/>
      <c r="G525" s="25" t="s">
        <v>1407</v>
      </c>
      <c r="I525" s="25" t="s">
        <v>24</v>
      </c>
      <c r="J525" s="29" t="str">
        <f t="shared" si="4"/>
        <v>22</v>
      </c>
      <c r="K525" s="256">
        <v>33748.0</v>
      </c>
      <c r="L525" s="25" t="s">
        <v>1632</v>
      </c>
      <c r="M525" s="25">
        <v>145.0</v>
      </c>
      <c r="N525" s="25" t="s">
        <v>141</v>
      </c>
      <c r="O525" s="25" t="s">
        <v>1633</v>
      </c>
      <c r="R525" s="168" t="s">
        <v>1634</v>
      </c>
      <c r="S525" s="168" t="s">
        <v>1635</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27" t="s">
        <v>1</v>
      </c>
      <c r="B1" s="30" t="s">
        <v>2</v>
      </c>
      <c r="C1" s="30" t="s">
        <v>3</v>
      </c>
      <c r="D1" s="30" t="s">
        <v>4</v>
      </c>
      <c r="E1" s="30" t="s">
        <v>5</v>
      </c>
      <c r="F1" s="30" t="s">
        <v>6</v>
      </c>
      <c r="G1" s="30" t="s">
        <v>8</v>
      </c>
      <c r="H1" s="35" t="s">
        <v>9</v>
      </c>
      <c r="I1" s="30" t="s">
        <v>10</v>
      </c>
      <c r="J1" s="30" t="s">
        <v>11</v>
      </c>
      <c r="K1" s="30" t="s">
        <v>1077</v>
      </c>
      <c r="L1" s="30" t="s">
        <v>12</v>
      </c>
      <c r="M1" s="30" t="s">
        <v>1003</v>
      </c>
      <c r="N1" s="30" t="s">
        <v>13</v>
      </c>
      <c r="O1" s="30" t="s">
        <v>14</v>
      </c>
      <c r="P1" s="30" t="s">
        <v>15</v>
      </c>
      <c r="Q1" s="30" t="s">
        <v>16</v>
      </c>
      <c r="R1" s="30" t="s">
        <v>17</v>
      </c>
      <c r="S1" s="30" t="s">
        <v>18</v>
      </c>
      <c r="T1" s="30" t="s">
        <v>19</v>
      </c>
      <c r="U1" s="37" t="s">
        <v>1009</v>
      </c>
    </row>
    <row r="2">
      <c r="A2" s="38" t="s">
        <v>269</v>
      </c>
      <c r="B2" s="41" t="s">
        <v>270</v>
      </c>
      <c r="C2" s="41" t="s">
        <v>271</v>
      </c>
      <c r="D2" s="41" t="s">
        <v>23</v>
      </c>
      <c r="E2" s="43">
        <v>2.91E8</v>
      </c>
      <c r="F2" s="44">
        <v>65.0</v>
      </c>
      <c r="G2" s="41" t="s">
        <v>24</v>
      </c>
      <c r="H2" s="44" t="str">
        <f t="shared" ref="H2:H5" si="1">FLOOR((DATE(2014,12,31)-I2)/365,1)</f>
        <v>6</v>
      </c>
      <c r="I2" s="45">
        <v>39551.0</v>
      </c>
      <c r="J2" s="41" t="s">
        <v>35</v>
      </c>
      <c r="K2" s="44">
        <v>36.6</v>
      </c>
      <c r="L2" s="44">
        <v>42.0</v>
      </c>
      <c r="M2" s="46" t="s">
        <v>1156</v>
      </c>
      <c r="N2" s="46" t="s">
        <v>169</v>
      </c>
      <c r="O2" s="41" t="s">
        <v>272</v>
      </c>
      <c r="P2" s="41" t="s">
        <v>273</v>
      </c>
      <c r="Q2" s="41" t="s">
        <v>274</v>
      </c>
      <c r="R2" s="41" t="s">
        <v>275</v>
      </c>
      <c r="S2" s="41" t="s">
        <v>276</v>
      </c>
      <c r="T2" s="41" t="s">
        <v>277</v>
      </c>
      <c r="U2" s="60"/>
    </row>
    <row r="3">
      <c r="A3" s="62" t="s">
        <v>217</v>
      </c>
      <c r="B3" s="64" t="s">
        <v>1021</v>
      </c>
      <c r="C3" s="64" t="s">
        <v>1062</v>
      </c>
      <c r="D3" s="64" t="s">
        <v>23</v>
      </c>
      <c r="E3" s="100">
        <v>2.87E8</v>
      </c>
      <c r="F3" s="102">
        <v>65.0</v>
      </c>
      <c r="G3" s="64" t="s">
        <v>24</v>
      </c>
      <c r="H3" s="102" t="str">
        <f t="shared" si="1"/>
        <v>6</v>
      </c>
      <c r="I3" s="106">
        <v>39763.0</v>
      </c>
      <c r="J3" s="64" t="s">
        <v>1057</v>
      </c>
      <c r="K3" s="102">
        <v>39.3</v>
      </c>
      <c r="L3" s="102">
        <v>36.0</v>
      </c>
      <c r="M3" s="128" t="s">
        <v>1156</v>
      </c>
      <c r="N3" s="128" t="s">
        <v>26</v>
      </c>
      <c r="O3" s="64" t="s">
        <v>1100</v>
      </c>
      <c r="P3" s="64" t="s">
        <v>1101</v>
      </c>
      <c r="Q3" s="64" t="s">
        <v>1102</v>
      </c>
      <c r="R3" s="64" t="s">
        <v>1103</v>
      </c>
      <c r="S3" s="64" t="s">
        <v>1104</v>
      </c>
      <c r="T3" s="102">
        <v>5.599072609E9</v>
      </c>
      <c r="U3" s="9"/>
    </row>
    <row r="4">
      <c r="A4" s="62" t="s">
        <v>1068</v>
      </c>
      <c r="B4" s="64" t="s">
        <v>1069</v>
      </c>
      <c r="C4" s="64" t="s">
        <v>1070</v>
      </c>
      <c r="D4" s="64" t="s">
        <v>1055</v>
      </c>
      <c r="E4" s="100">
        <v>2.93E8</v>
      </c>
      <c r="F4" s="102">
        <v>75.0</v>
      </c>
      <c r="G4" s="64" t="s">
        <v>24</v>
      </c>
      <c r="H4" s="102" t="str">
        <f t="shared" si="1"/>
        <v>7</v>
      </c>
      <c r="I4" s="106">
        <v>39201.0</v>
      </c>
      <c r="J4" s="150"/>
      <c r="K4" s="150"/>
      <c r="L4" s="102">
        <v>40.0</v>
      </c>
      <c r="M4" s="151"/>
      <c r="N4" s="46" t="s">
        <v>169</v>
      </c>
      <c r="O4" s="64" t="s">
        <v>530</v>
      </c>
      <c r="P4" s="64" t="s">
        <v>1709</v>
      </c>
      <c r="Q4" s="64" t="s">
        <v>532</v>
      </c>
      <c r="R4" s="64" t="s">
        <v>473</v>
      </c>
      <c r="S4" s="64" t="s">
        <v>1714</v>
      </c>
      <c r="T4" s="64" t="s">
        <v>1715</v>
      </c>
      <c r="U4" s="9"/>
    </row>
    <row r="5">
      <c r="A5" s="62" t="s">
        <v>1904</v>
      </c>
      <c r="B5" s="64" t="s">
        <v>1905</v>
      </c>
      <c r="C5" s="64" t="s">
        <v>1906</v>
      </c>
      <c r="D5" s="64" t="s">
        <v>1055</v>
      </c>
      <c r="E5" s="100">
        <v>2.9E8</v>
      </c>
      <c r="F5" s="102">
        <v>75.0</v>
      </c>
      <c r="G5" s="64" t="s">
        <v>24</v>
      </c>
      <c r="H5" s="102" t="str">
        <f t="shared" si="1"/>
        <v>7</v>
      </c>
      <c r="I5" s="106">
        <v>39337.0</v>
      </c>
      <c r="J5" s="150"/>
      <c r="K5" s="102">
        <v>45.0</v>
      </c>
      <c r="L5" s="102">
        <v>44.0</v>
      </c>
      <c r="M5" s="128" t="s">
        <v>1156</v>
      </c>
      <c r="N5" s="128" t="s">
        <v>26</v>
      </c>
      <c r="O5" s="64" t="s">
        <v>1910</v>
      </c>
      <c r="P5" s="64" t="s">
        <v>1912</v>
      </c>
      <c r="Q5" s="64" t="s">
        <v>1913</v>
      </c>
      <c r="R5" s="64" t="s">
        <v>1914</v>
      </c>
      <c r="S5" s="64" t="s">
        <v>1915</v>
      </c>
      <c r="T5" s="64" t="s">
        <v>1916</v>
      </c>
      <c r="U5" s="150"/>
    </row>
    <row r="6">
      <c r="A6" s="161" t="s">
        <v>425</v>
      </c>
      <c r="B6" s="169" t="s">
        <v>1462</v>
      </c>
      <c r="C6" s="169"/>
      <c r="D6" s="169"/>
      <c r="E6" s="169"/>
      <c r="F6" s="169" t="s">
        <v>1407</v>
      </c>
      <c r="G6" s="169" t="s">
        <v>24</v>
      </c>
      <c r="H6" s="171" t="str">
        <f>FLOOR((DATE(2014,12, 31)-I6)/365,1)</f>
        <v>7</v>
      </c>
      <c r="I6" s="172">
        <v>39142.0</v>
      </c>
      <c r="J6" s="169" t="s">
        <v>497</v>
      </c>
      <c r="K6" s="171">
        <v>48.0</v>
      </c>
      <c r="L6" s="171">
        <v>50.0</v>
      </c>
      <c r="M6" s="176" t="s">
        <v>1156</v>
      </c>
      <c r="N6" s="176" t="s">
        <v>26</v>
      </c>
      <c r="O6" s="169" t="s">
        <v>606</v>
      </c>
      <c r="P6" s="169" t="s">
        <v>606</v>
      </c>
      <c r="Q6" s="169"/>
      <c r="R6" s="169"/>
      <c r="S6" s="169"/>
      <c r="T6" s="169"/>
      <c r="U6" s="169"/>
      <c r="V6" s="81"/>
      <c r="W6" s="81"/>
      <c r="X6" s="81"/>
      <c r="Y6" s="81"/>
      <c r="Z6" s="177"/>
    </row>
    <row r="7">
      <c r="A7" s="62" t="s">
        <v>1050</v>
      </c>
      <c r="B7" s="64" t="s">
        <v>1052</v>
      </c>
      <c r="C7" s="64" t="s">
        <v>1054</v>
      </c>
      <c r="D7" s="64" t="s">
        <v>1055</v>
      </c>
      <c r="E7" s="100">
        <v>2.96E8</v>
      </c>
      <c r="F7" s="102">
        <v>75.0</v>
      </c>
      <c r="G7" s="64" t="s">
        <v>24</v>
      </c>
      <c r="H7" s="102" t="str">
        <f t="shared" ref="H7:H137" si="2">FLOOR((DATE(2014,12,31)-I7)/365,1)</f>
        <v>7</v>
      </c>
      <c r="I7" s="106">
        <v>39220.0</v>
      </c>
      <c r="J7" s="64" t="s">
        <v>1057</v>
      </c>
      <c r="K7" s="64" t="s">
        <v>1314</v>
      </c>
      <c r="L7" s="102">
        <v>49.0</v>
      </c>
      <c r="M7" s="151"/>
      <c r="N7" s="46" t="s">
        <v>169</v>
      </c>
      <c r="O7" s="64" t="s">
        <v>1058</v>
      </c>
      <c r="P7" s="64" t="s">
        <v>421</v>
      </c>
      <c r="Q7" s="64" t="s">
        <v>1059</v>
      </c>
      <c r="R7" s="64" t="s">
        <v>331</v>
      </c>
      <c r="S7" s="64" t="s">
        <v>1060</v>
      </c>
      <c r="T7" s="64" t="s">
        <v>1061</v>
      </c>
      <c r="U7" s="9"/>
      <c r="Z7" s="65"/>
    </row>
    <row r="8">
      <c r="A8" s="38" t="s">
        <v>94</v>
      </c>
      <c r="B8" s="41" t="s">
        <v>104</v>
      </c>
      <c r="C8" s="41" t="s">
        <v>96</v>
      </c>
      <c r="D8" s="41" t="s">
        <v>23</v>
      </c>
      <c r="E8" s="43">
        <v>2.84E8</v>
      </c>
      <c r="F8" s="44">
        <v>65.0</v>
      </c>
      <c r="G8" s="41" t="s">
        <v>24</v>
      </c>
      <c r="H8" s="44" t="str">
        <f t="shared" si="2"/>
        <v>7</v>
      </c>
      <c r="I8" s="45">
        <v>39290.0</v>
      </c>
      <c r="J8" s="41" t="s">
        <v>35</v>
      </c>
      <c r="K8" s="41" t="s">
        <v>2356</v>
      </c>
      <c r="L8" s="44">
        <v>52.0</v>
      </c>
      <c r="M8" s="46" t="s">
        <v>1156</v>
      </c>
      <c r="N8" s="46" t="s">
        <v>78</v>
      </c>
      <c r="O8" s="41" t="s">
        <v>98</v>
      </c>
      <c r="P8" s="41" t="s">
        <v>99</v>
      </c>
      <c r="Q8" s="41" t="s">
        <v>100</v>
      </c>
      <c r="R8" s="41" t="s">
        <v>101</v>
      </c>
      <c r="S8" s="41" t="s">
        <v>102</v>
      </c>
      <c r="T8" s="41" t="s">
        <v>103</v>
      </c>
      <c r="U8" s="60"/>
      <c r="Z8" s="65"/>
    </row>
    <row r="9">
      <c r="A9" s="182" t="s">
        <v>33</v>
      </c>
      <c r="B9" s="184" t="s">
        <v>34</v>
      </c>
      <c r="C9" s="184" t="s">
        <v>22</v>
      </c>
      <c r="D9" s="184" t="s">
        <v>23</v>
      </c>
      <c r="E9" s="213">
        <v>2.76E8</v>
      </c>
      <c r="F9" s="214">
        <v>65.0</v>
      </c>
      <c r="G9" s="184" t="s">
        <v>24</v>
      </c>
      <c r="H9" s="214" t="str">
        <f t="shared" si="2"/>
        <v>6</v>
      </c>
      <c r="I9" s="216">
        <v>39483.0</v>
      </c>
      <c r="J9" s="184" t="s">
        <v>35</v>
      </c>
      <c r="K9" s="214">
        <v>54.4</v>
      </c>
      <c r="L9" s="214">
        <v>53.0</v>
      </c>
      <c r="M9" s="178" t="s">
        <v>1156</v>
      </c>
      <c r="N9" s="178" t="s">
        <v>26</v>
      </c>
      <c r="O9" s="184" t="s">
        <v>27</v>
      </c>
      <c r="P9" s="184" t="s">
        <v>28</v>
      </c>
      <c r="Q9" s="184" t="s">
        <v>29</v>
      </c>
      <c r="R9" s="184" t="s">
        <v>30</v>
      </c>
      <c r="S9" s="184" t="s">
        <v>31</v>
      </c>
      <c r="T9" s="184" t="s">
        <v>32</v>
      </c>
      <c r="U9" s="215"/>
      <c r="V9" s="120"/>
      <c r="W9" s="120"/>
      <c r="X9" s="120"/>
      <c r="Y9" s="120"/>
      <c r="Z9" s="108"/>
    </row>
    <row r="10">
      <c r="A10" s="62" t="s">
        <v>1984</v>
      </c>
      <c r="B10" s="64" t="s">
        <v>1985</v>
      </c>
      <c r="C10" s="64" t="s">
        <v>1987</v>
      </c>
      <c r="D10" s="64" t="s">
        <v>1055</v>
      </c>
      <c r="E10" s="100">
        <v>2.96E8</v>
      </c>
      <c r="F10" s="102">
        <v>75.0</v>
      </c>
      <c r="G10" s="64" t="s">
        <v>24</v>
      </c>
      <c r="H10" s="102" t="str">
        <f t="shared" si="2"/>
        <v>7</v>
      </c>
      <c r="I10" s="106">
        <v>39140.0</v>
      </c>
      <c r="J10" s="64" t="s">
        <v>1057</v>
      </c>
      <c r="K10" s="102">
        <v>56.0</v>
      </c>
      <c r="L10" s="102">
        <v>56.0</v>
      </c>
      <c r="M10" s="128" t="s">
        <v>1156</v>
      </c>
      <c r="N10" s="128" t="s">
        <v>97</v>
      </c>
      <c r="O10" s="64" t="s">
        <v>1720</v>
      </c>
      <c r="P10" s="64" t="s">
        <v>1101</v>
      </c>
      <c r="Q10" s="64" t="s">
        <v>1989</v>
      </c>
      <c r="R10" s="64" t="s">
        <v>1990</v>
      </c>
      <c r="S10" s="64" t="s">
        <v>1991</v>
      </c>
      <c r="T10" s="64" t="s">
        <v>1993</v>
      </c>
      <c r="U10" s="9"/>
      <c r="Z10" s="65"/>
    </row>
    <row r="11">
      <c r="A11" s="77" t="s">
        <v>2007</v>
      </c>
      <c r="B11" s="30" t="s">
        <v>2008</v>
      </c>
      <c r="C11" s="30" t="s">
        <v>2009</v>
      </c>
      <c r="D11" s="30" t="s">
        <v>1055</v>
      </c>
      <c r="E11" s="79">
        <v>2.92E8</v>
      </c>
      <c r="F11" s="80">
        <v>75.0</v>
      </c>
      <c r="G11" s="30" t="s">
        <v>24</v>
      </c>
      <c r="H11" s="80" t="str">
        <f t="shared" si="2"/>
        <v>7</v>
      </c>
      <c r="I11" s="85">
        <v>39282.0</v>
      </c>
      <c r="J11" s="37"/>
      <c r="K11" s="80">
        <v>58.2</v>
      </c>
      <c r="L11" s="80">
        <v>58.0</v>
      </c>
      <c r="M11" s="178" t="s">
        <v>1156</v>
      </c>
      <c r="N11" s="178" t="s">
        <v>97</v>
      </c>
      <c r="O11" s="30" t="s">
        <v>27</v>
      </c>
      <c r="P11" s="30" t="s">
        <v>2021</v>
      </c>
      <c r="Q11" s="30" t="s">
        <v>2022</v>
      </c>
      <c r="R11" s="30" t="s">
        <v>2023</v>
      </c>
      <c r="S11" s="30" t="s">
        <v>2024</v>
      </c>
      <c r="T11" s="30" t="s">
        <v>2025</v>
      </c>
      <c r="U11" s="37"/>
      <c r="V11" s="120"/>
      <c r="W11" s="120"/>
      <c r="X11" s="120"/>
      <c r="Y11" s="120"/>
      <c r="Z11" s="108"/>
    </row>
    <row r="12">
      <c r="A12" s="222" t="s">
        <v>1113</v>
      </c>
      <c r="B12" s="223" t="s">
        <v>1526</v>
      </c>
      <c r="C12" s="223" t="s">
        <v>1151</v>
      </c>
      <c r="D12" s="223" t="s">
        <v>23</v>
      </c>
      <c r="E12" s="252">
        <v>2.96E8</v>
      </c>
      <c r="F12" s="253">
        <v>65.0</v>
      </c>
      <c r="G12" s="223" t="s">
        <v>24</v>
      </c>
      <c r="H12" s="253" t="str">
        <f t="shared" si="2"/>
        <v>7</v>
      </c>
      <c r="I12" s="255">
        <v>39176.0</v>
      </c>
      <c r="J12" s="223" t="s">
        <v>497</v>
      </c>
      <c r="K12" s="253">
        <v>73.0</v>
      </c>
      <c r="L12" s="253">
        <v>72.0</v>
      </c>
      <c r="M12" s="178" t="s">
        <v>1156</v>
      </c>
      <c r="N12" s="178" t="s">
        <v>26</v>
      </c>
      <c r="O12" s="30" t="s">
        <v>233</v>
      </c>
      <c r="P12" s="30" t="s">
        <v>234</v>
      </c>
      <c r="Q12" s="30" t="s">
        <v>235</v>
      </c>
      <c r="R12" s="30" t="s">
        <v>354</v>
      </c>
      <c r="S12" s="30" t="s">
        <v>1529</v>
      </c>
      <c r="T12" s="30" t="s">
        <v>1530</v>
      </c>
      <c r="U12" s="37"/>
    </row>
    <row r="13">
      <c r="A13" s="41" t="s">
        <v>444</v>
      </c>
      <c r="B13" s="41" t="s">
        <v>34</v>
      </c>
      <c r="C13" s="41" t="s">
        <v>446</v>
      </c>
      <c r="D13" s="41" t="s">
        <v>23</v>
      </c>
      <c r="E13" s="43">
        <v>2.93E8</v>
      </c>
      <c r="F13" s="44">
        <v>65.0</v>
      </c>
      <c r="G13" s="41" t="s">
        <v>24</v>
      </c>
      <c r="H13" s="44" t="str">
        <f t="shared" si="2"/>
        <v>7</v>
      </c>
      <c r="I13" s="45">
        <v>39268.0</v>
      </c>
      <c r="J13" s="41" t="s">
        <v>35</v>
      </c>
      <c r="K13" s="44">
        <v>44.0</v>
      </c>
      <c r="L13" s="44">
        <v>35.0</v>
      </c>
      <c r="M13" s="257" t="s">
        <v>1156</v>
      </c>
      <c r="N13" s="257" t="s">
        <v>49</v>
      </c>
      <c r="O13" s="64" t="s">
        <v>440</v>
      </c>
      <c r="P13" s="64" t="s">
        <v>28</v>
      </c>
      <c r="Q13" s="64" t="s">
        <v>447</v>
      </c>
      <c r="R13" s="64" t="s">
        <v>448</v>
      </c>
      <c r="S13" s="64" t="s">
        <v>449</v>
      </c>
      <c r="T13" s="64" t="s">
        <v>450</v>
      </c>
      <c r="U13" s="9"/>
    </row>
    <row r="14">
      <c r="A14" s="30" t="s">
        <v>627</v>
      </c>
      <c r="B14" s="30" t="s">
        <v>1849</v>
      </c>
      <c r="C14" s="30" t="s">
        <v>629</v>
      </c>
      <c r="D14" s="30" t="s">
        <v>1055</v>
      </c>
      <c r="E14" s="79">
        <v>2.96E8</v>
      </c>
      <c r="F14" s="80">
        <v>75.0</v>
      </c>
      <c r="G14" s="30" t="s">
        <v>24</v>
      </c>
      <c r="H14" s="80" t="str">
        <f t="shared" si="2"/>
        <v>7</v>
      </c>
      <c r="I14" s="85">
        <v>39223.0</v>
      </c>
      <c r="J14" s="30" t="s">
        <v>1057</v>
      </c>
      <c r="K14" s="30" t="s">
        <v>1314</v>
      </c>
      <c r="L14" s="80">
        <v>40.0</v>
      </c>
      <c r="M14" s="260"/>
      <c r="N14" s="261" t="s">
        <v>49</v>
      </c>
      <c r="O14" s="30" t="s">
        <v>470</v>
      </c>
      <c r="P14" s="30" t="s">
        <v>471</v>
      </c>
      <c r="Q14" s="30" t="s">
        <v>532</v>
      </c>
      <c r="R14" s="30" t="s">
        <v>473</v>
      </c>
      <c r="S14" s="30" t="s">
        <v>632</v>
      </c>
      <c r="T14" s="30" t="s">
        <v>633</v>
      </c>
      <c r="U14" s="37"/>
    </row>
    <row r="15">
      <c r="A15" s="62" t="s">
        <v>2095</v>
      </c>
      <c r="B15" s="64" t="s">
        <v>2097</v>
      </c>
      <c r="C15" s="64" t="s">
        <v>2098</v>
      </c>
      <c r="D15" s="64" t="s">
        <v>1055</v>
      </c>
      <c r="E15" s="100">
        <v>2.94E8</v>
      </c>
      <c r="F15" s="102">
        <v>75.0</v>
      </c>
      <c r="G15" s="64" t="s">
        <v>24</v>
      </c>
      <c r="H15" s="102" t="str">
        <f t="shared" si="2"/>
        <v>8</v>
      </c>
      <c r="I15" s="106">
        <v>38956.0</v>
      </c>
      <c r="J15" s="64" t="s">
        <v>1057</v>
      </c>
      <c r="K15" s="102">
        <v>46.0</v>
      </c>
      <c r="L15" s="102">
        <v>45.8</v>
      </c>
      <c r="M15" s="128" t="s">
        <v>1156</v>
      </c>
      <c r="N15" s="128" t="s">
        <v>97</v>
      </c>
      <c r="O15" s="64" t="s">
        <v>2101</v>
      </c>
      <c r="P15" s="64" t="s">
        <v>109</v>
      </c>
      <c r="Q15" s="64" t="s">
        <v>2104</v>
      </c>
      <c r="R15" s="64" t="s">
        <v>82</v>
      </c>
      <c r="S15" s="64" t="s">
        <v>2105</v>
      </c>
      <c r="T15" s="64" t="s">
        <v>2106</v>
      </c>
      <c r="U15" s="150"/>
    </row>
    <row r="16">
      <c r="A16" s="62" t="s">
        <v>1317</v>
      </c>
      <c r="B16" s="64" t="s">
        <v>2062</v>
      </c>
      <c r="C16" s="64" t="s">
        <v>2064</v>
      </c>
      <c r="D16" s="64" t="s">
        <v>1055</v>
      </c>
      <c r="E16" s="100">
        <v>2.96E8</v>
      </c>
      <c r="F16" s="102">
        <v>75.0</v>
      </c>
      <c r="G16" s="64" t="s">
        <v>24</v>
      </c>
      <c r="H16" s="102" t="str">
        <f t="shared" si="2"/>
        <v>8</v>
      </c>
      <c r="I16" s="106">
        <v>38954.0</v>
      </c>
      <c r="J16" s="64" t="s">
        <v>1057</v>
      </c>
      <c r="K16" s="64" t="s">
        <v>1314</v>
      </c>
      <c r="L16" s="102">
        <v>47.5</v>
      </c>
      <c r="M16" s="151"/>
      <c r="N16" s="46" t="s">
        <v>169</v>
      </c>
      <c r="O16" s="64" t="s">
        <v>2072</v>
      </c>
      <c r="P16" s="64" t="s">
        <v>1101</v>
      </c>
      <c r="Q16" s="64" t="s">
        <v>2073</v>
      </c>
      <c r="R16" s="64" t="s">
        <v>1990</v>
      </c>
      <c r="S16" s="64" t="s">
        <v>2075</v>
      </c>
      <c r="T16" s="64" t="s">
        <v>2077</v>
      </c>
      <c r="U16" s="9"/>
    </row>
    <row r="17">
      <c r="A17" s="77" t="s">
        <v>2107</v>
      </c>
      <c r="B17" s="30" t="s">
        <v>2108</v>
      </c>
      <c r="C17" s="30" t="s">
        <v>2109</v>
      </c>
      <c r="D17" s="30" t="s">
        <v>1055</v>
      </c>
      <c r="E17" s="79">
        <v>2.96E8</v>
      </c>
      <c r="F17" s="80">
        <v>75.0</v>
      </c>
      <c r="G17" s="30" t="s">
        <v>24</v>
      </c>
      <c r="H17" s="80" t="str">
        <f t="shared" si="2"/>
        <v>8</v>
      </c>
      <c r="I17" s="85">
        <v>39001.0</v>
      </c>
      <c r="J17" s="30" t="s">
        <v>1057</v>
      </c>
      <c r="K17" s="30" t="s">
        <v>1314</v>
      </c>
      <c r="L17" s="80">
        <v>50.0</v>
      </c>
      <c r="M17" s="185"/>
      <c r="N17" s="178" t="s">
        <v>26</v>
      </c>
      <c r="O17" s="30" t="s">
        <v>344</v>
      </c>
      <c r="P17" s="30" t="s">
        <v>1101</v>
      </c>
      <c r="Q17" s="30" t="s">
        <v>2110</v>
      </c>
      <c r="R17" s="30" t="s">
        <v>2111</v>
      </c>
      <c r="S17" s="30" t="s">
        <v>2112</v>
      </c>
      <c r="T17" s="80">
        <v>5.599941741E9</v>
      </c>
      <c r="U17" s="37"/>
    </row>
    <row r="18">
      <c r="A18" s="38" t="s">
        <v>1123</v>
      </c>
      <c r="B18" s="41" t="s">
        <v>1124</v>
      </c>
      <c r="C18" s="41" t="s">
        <v>1125</v>
      </c>
      <c r="D18" s="41" t="s">
        <v>1055</v>
      </c>
      <c r="E18" s="43">
        <v>2.9E8</v>
      </c>
      <c r="F18" s="44">
        <v>75.0</v>
      </c>
      <c r="G18" s="41" t="s">
        <v>24</v>
      </c>
      <c r="H18" s="44" t="str">
        <f t="shared" si="2"/>
        <v>9</v>
      </c>
      <c r="I18" s="45">
        <v>38428.0</v>
      </c>
      <c r="J18" s="60"/>
      <c r="K18" s="44">
        <v>55.0</v>
      </c>
      <c r="L18" s="44">
        <v>53.0</v>
      </c>
      <c r="M18" s="128" t="s">
        <v>1156</v>
      </c>
      <c r="N18" s="128" t="s">
        <v>26</v>
      </c>
      <c r="O18" s="41" t="s">
        <v>1268</v>
      </c>
      <c r="P18" s="41" t="s">
        <v>28</v>
      </c>
      <c r="Q18" s="41" t="s">
        <v>1825</v>
      </c>
      <c r="R18" s="41" t="s">
        <v>30</v>
      </c>
      <c r="S18" s="41" t="s">
        <v>2164</v>
      </c>
      <c r="T18" s="41" t="s">
        <v>2166</v>
      </c>
      <c r="U18" s="60"/>
    </row>
    <row r="19">
      <c r="A19" s="62" t="s">
        <v>593</v>
      </c>
      <c r="B19" s="64" t="s">
        <v>2020</v>
      </c>
      <c r="C19" s="64" t="s">
        <v>1120</v>
      </c>
      <c r="D19" s="64" t="s">
        <v>23</v>
      </c>
      <c r="E19" s="100">
        <v>2.97E8</v>
      </c>
      <c r="F19" s="102">
        <v>65.0</v>
      </c>
      <c r="G19" s="64" t="s">
        <v>24</v>
      </c>
      <c r="H19" s="102" t="str">
        <f t="shared" si="2"/>
        <v>8</v>
      </c>
      <c r="I19" s="106">
        <v>39072.0</v>
      </c>
      <c r="J19" s="64" t="s">
        <v>497</v>
      </c>
      <c r="K19" s="102">
        <v>55.0</v>
      </c>
      <c r="L19" s="102">
        <v>48.0</v>
      </c>
      <c r="M19" s="46" t="s">
        <v>1156</v>
      </c>
      <c r="N19" s="46" t="s">
        <v>169</v>
      </c>
      <c r="O19" s="64" t="s">
        <v>678</v>
      </c>
      <c r="P19" s="64" t="s">
        <v>1980</v>
      </c>
      <c r="Q19" s="64" t="s">
        <v>1981</v>
      </c>
      <c r="R19" s="64" t="s">
        <v>1178</v>
      </c>
      <c r="S19" s="64" t="s">
        <v>1982</v>
      </c>
      <c r="T19" s="102">
        <v>4.08794988E9</v>
      </c>
      <c r="U19" s="9"/>
    </row>
    <row r="20">
      <c r="A20" s="62" t="s">
        <v>1636</v>
      </c>
      <c r="B20" s="64" t="s">
        <v>2150</v>
      </c>
      <c r="C20" s="64" t="s">
        <v>1656</v>
      </c>
      <c r="D20" s="64" t="s">
        <v>1055</v>
      </c>
      <c r="E20" s="100">
        <v>2.79E8</v>
      </c>
      <c r="F20" s="102">
        <v>75.0</v>
      </c>
      <c r="G20" s="64" t="s">
        <v>24</v>
      </c>
      <c r="H20" s="102" t="str">
        <f t="shared" si="2"/>
        <v>8</v>
      </c>
      <c r="I20" s="106">
        <v>38734.0</v>
      </c>
      <c r="J20" s="64" t="s">
        <v>1057</v>
      </c>
      <c r="K20" s="102">
        <v>55.0</v>
      </c>
      <c r="L20" s="102">
        <v>60.0</v>
      </c>
      <c r="M20" s="128" t="s">
        <v>1156</v>
      </c>
      <c r="N20" s="128" t="s">
        <v>26</v>
      </c>
      <c r="O20" s="64" t="s">
        <v>1521</v>
      </c>
      <c r="P20" s="64" t="s">
        <v>1800</v>
      </c>
      <c r="Q20" s="64" t="s">
        <v>1140</v>
      </c>
      <c r="R20" s="102">
        <v>95833.0</v>
      </c>
      <c r="S20" s="64" t="s">
        <v>1801</v>
      </c>
      <c r="T20" s="64" t="s">
        <v>1803</v>
      </c>
      <c r="U20" s="9"/>
    </row>
    <row r="21">
      <c r="A21" s="62" t="s">
        <v>2142</v>
      </c>
      <c r="B21" s="64" t="s">
        <v>2154</v>
      </c>
      <c r="C21" s="64" t="s">
        <v>2145</v>
      </c>
      <c r="D21" s="64" t="s">
        <v>1055</v>
      </c>
      <c r="E21" s="100">
        <v>2.77E8</v>
      </c>
      <c r="F21" s="102">
        <v>75.0</v>
      </c>
      <c r="G21" s="64" t="s">
        <v>24</v>
      </c>
      <c r="H21" s="102" t="str">
        <f t="shared" si="2"/>
        <v>8</v>
      </c>
      <c r="I21" s="106">
        <v>38982.0</v>
      </c>
      <c r="J21" s="150"/>
      <c r="K21" s="102">
        <v>55.2</v>
      </c>
      <c r="L21" s="102">
        <v>54.5</v>
      </c>
      <c r="M21" s="128" t="s">
        <v>1156</v>
      </c>
      <c r="N21" s="128" t="s">
        <v>26</v>
      </c>
      <c r="O21" s="64" t="s">
        <v>1521</v>
      </c>
      <c r="P21" s="64" t="s">
        <v>1139</v>
      </c>
      <c r="Q21" s="64" t="s">
        <v>2151</v>
      </c>
      <c r="R21" s="64" t="s">
        <v>2152</v>
      </c>
      <c r="S21" s="64" t="s">
        <v>2153</v>
      </c>
      <c r="T21" s="102">
        <v>9.168373527E9</v>
      </c>
      <c r="U21" s="9"/>
    </row>
    <row r="22">
      <c r="A22" s="271" t="s">
        <v>1258</v>
      </c>
      <c r="B22" s="60" t="s">
        <v>1259</v>
      </c>
      <c r="C22" s="60" t="s">
        <v>1260</v>
      </c>
      <c r="D22" s="60" t="s">
        <v>1055</v>
      </c>
      <c r="E22" s="60" t="s">
        <v>2116</v>
      </c>
      <c r="F22" s="272">
        <v>75.0</v>
      </c>
      <c r="G22" s="60" t="s">
        <v>24</v>
      </c>
      <c r="H22" s="273" t="str">
        <f t="shared" si="2"/>
        <v>9</v>
      </c>
      <c r="I22" s="274">
        <v>38602.0</v>
      </c>
      <c r="J22" s="60" t="s">
        <v>1057</v>
      </c>
      <c r="K22" s="273">
        <v>58.0</v>
      </c>
      <c r="L22" s="273">
        <v>55.0</v>
      </c>
      <c r="M22" s="127" t="s">
        <v>1156</v>
      </c>
      <c r="N22" s="127" t="s">
        <v>26</v>
      </c>
      <c r="O22" s="60"/>
      <c r="P22" s="60" t="s">
        <v>1281</v>
      </c>
      <c r="Q22" s="60"/>
      <c r="R22" s="60"/>
      <c r="S22" s="60" t="s">
        <v>1282</v>
      </c>
      <c r="T22" s="273">
        <v>4.083062451E9</v>
      </c>
      <c r="U22" s="60"/>
    </row>
    <row r="23">
      <c r="A23" s="77" t="s">
        <v>1204</v>
      </c>
      <c r="B23" s="30" t="s">
        <v>1206</v>
      </c>
      <c r="C23" s="30" t="s">
        <v>1208</v>
      </c>
      <c r="D23" s="30" t="s">
        <v>23</v>
      </c>
      <c r="E23" s="79">
        <v>2.96E8</v>
      </c>
      <c r="F23" s="80">
        <v>65.0</v>
      </c>
      <c r="G23" s="30" t="s">
        <v>24</v>
      </c>
      <c r="H23" s="80" t="str">
        <f t="shared" si="2"/>
        <v>9</v>
      </c>
      <c r="I23" s="85">
        <v>38559.0</v>
      </c>
      <c r="J23" s="30" t="s">
        <v>497</v>
      </c>
      <c r="K23" s="30" t="s">
        <v>1314</v>
      </c>
      <c r="L23" s="80">
        <v>55.0</v>
      </c>
      <c r="M23" s="185"/>
      <c r="N23" s="178" t="s">
        <v>26</v>
      </c>
      <c r="O23" s="30" t="s">
        <v>637</v>
      </c>
      <c r="P23" s="30" t="s">
        <v>606</v>
      </c>
      <c r="Q23" s="30" t="s">
        <v>1213</v>
      </c>
      <c r="R23" s="30" t="s">
        <v>1214</v>
      </c>
      <c r="S23" s="30" t="s">
        <v>1216</v>
      </c>
      <c r="T23" s="30" t="s">
        <v>1218</v>
      </c>
      <c r="U23" s="37"/>
    </row>
    <row r="24">
      <c r="A24" s="62" t="s">
        <v>2078</v>
      </c>
      <c r="B24" s="64" t="s">
        <v>2079</v>
      </c>
      <c r="C24" s="64" t="s">
        <v>2080</v>
      </c>
      <c r="D24" s="64" t="s">
        <v>1055</v>
      </c>
      <c r="E24" s="100">
        <v>2.97E8</v>
      </c>
      <c r="F24" s="102">
        <v>75.0</v>
      </c>
      <c r="G24" s="64" t="s">
        <v>24</v>
      </c>
      <c r="H24" s="102" t="str">
        <f t="shared" si="2"/>
        <v>8</v>
      </c>
      <c r="I24" s="106">
        <v>38794.0</v>
      </c>
      <c r="J24" s="64" t="s">
        <v>1057</v>
      </c>
      <c r="K24" s="64" t="s">
        <v>1314</v>
      </c>
      <c r="L24" s="102">
        <v>60.0</v>
      </c>
      <c r="M24" s="151"/>
      <c r="N24" s="46" t="s">
        <v>169</v>
      </c>
      <c r="O24" s="64" t="s">
        <v>2086</v>
      </c>
      <c r="P24" s="64" t="s">
        <v>2087</v>
      </c>
      <c r="Q24" s="64" t="s">
        <v>2088</v>
      </c>
      <c r="R24" s="64" t="s">
        <v>392</v>
      </c>
      <c r="S24" s="64" t="s">
        <v>2091</v>
      </c>
      <c r="T24" s="102">
        <v>9.255771268E9</v>
      </c>
      <c r="U24" s="150"/>
    </row>
    <row r="25">
      <c r="A25" s="62" t="s">
        <v>2169</v>
      </c>
      <c r="B25" s="64" t="s">
        <v>2171</v>
      </c>
      <c r="C25" s="64" t="s">
        <v>2173</v>
      </c>
      <c r="D25" s="64" t="s">
        <v>1055</v>
      </c>
      <c r="E25" s="100">
        <v>2.92E8</v>
      </c>
      <c r="F25" s="102">
        <v>75.0</v>
      </c>
      <c r="G25" s="64" t="s">
        <v>24</v>
      </c>
      <c r="H25" s="102" t="str">
        <f t="shared" si="2"/>
        <v>8</v>
      </c>
      <c r="I25" s="106">
        <v>38803.0</v>
      </c>
      <c r="J25" s="150"/>
      <c r="K25" s="102">
        <v>60.4</v>
      </c>
      <c r="L25" s="102">
        <v>63.0</v>
      </c>
      <c r="M25" s="128" t="s">
        <v>1156</v>
      </c>
      <c r="N25" s="128" t="s">
        <v>26</v>
      </c>
      <c r="O25" s="64" t="s">
        <v>41</v>
      </c>
      <c r="P25" s="64" t="s">
        <v>59</v>
      </c>
      <c r="Q25" s="64" t="s">
        <v>2180</v>
      </c>
      <c r="R25" s="64" t="s">
        <v>44</v>
      </c>
      <c r="S25" s="64" t="s">
        <v>2181</v>
      </c>
      <c r="T25" s="102">
        <v>4.084312557E9</v>
      </c>
      <c r="U25" s="9"/>
    </row>
    <row r="26">
      <c r="A26" s="182" t="s">
        <v>593</v>
      </c>
      <c r="B26" s="184" t="s">
        <v>594</v>
      </c>
      <c r="C26" s="184" t="s">
        <v>1120</v>
      </c>
      <c r="D26" s="184" t="s">
        <v>23</v>
      </c>
      <c r="E26" s="213">
        <v>2.97E8</v>
      </c>
      <c r="F26" s="214">
        <v>65.0</v>
      </c>
      <c r="G26" s="184" t="s">
        <v>24</v>
      </c>
      <c r="H26" s="214" t="str">
        <f t="shared" si="2"/>
        <v>9</v>
      </c>
      <c r="I26" s="216">
        <v>38379.0</v>
      </c>
      <c r="J26" s="184" t="s">
        <v>497</v>
      </c>
      <c r="K26" s="214">
        <v>69.0</v>
      </c>
      <c r="L26" s="214">
        <v>67.0</v>
      </c>
      <c r="M26" s="204" t="s">
        <v>1156</v>
      </c>
      <c r="N26" s="204" t="s">
        <v>78</v>
      </c>
      <c r="O26" s="184" t="s">
        <v>678</v>
      </c>
      <c r="P26" s="184" t="s">
        <v>1980</v>
      </c>
      <c r="Q26" s="184" t="s">
        <v>1981</v>
      </c>
      <c r="R26" s="184" t="s">
        <v>1178</v>
      </c>
      <c r="S26" s="184" t="s">
        <v>1982</v>
      </c>
      <c r="T26" s="214">
        <v>4.08794988E9</v>
      </c>
      <c r="U26" s="215"/>
    </row>
    <row r="27">
      <c r="A27" s="271" t="s">
        <v>1346</v>
      </c>
      <c r="B27" s="60" t="s">
        <v>1347</v>
      </c>
      <c r="C27" s="60" t="s">
        <v>1348</v>
      </c>
      <c r="D27" s="60" t="s">
        <v>23</v>
      </c>
      <c r="E27" s="60" t="s">
        <v>2116</v>
      </c>
      <c r="F27" s="60" t="s">
        <v>1312</v>
      </c>
      <c r="G27" s="60" t="s">
        <v>24</v>
      </c>
      <c r="H27" s="273" t="str">
        <f t="shared" si="2"/>
        <v>9</v>
      </c>
      <c r="I27" s="274">
        <v>38420.0</v>
      </c>
      <c r="J27" s="60" t="s">
        <v>497</v>
      </c>
      <c r="K27" s="60"/>
      <c r="L27" s="273">
        <v>78.0</v>
      </c>
      <c r="M27" s="127"/>
      <c r="N27" s="127" t="s">
        <v>26</v>
      </c>
      <c r="O27" s="60"/>
      <c r="P27" s="60" t="s">
        <v>1349</v>
      </c>
      <c r="Q27" s="60"/>
      <c r="R27" s="60"/>
      <c r="S27" s="60"/>
      <c r="T27" s="60" t="s">
        <v>1350</v>
      </c>
      <c r="U27" s="60"/>
    </row>
    <row r="28">
      <c r="A28" s="62" t="s">
        <v>1215</v>
      </c>
      <c r="B28" s="64" t="s">
        <v>200</v>
      </c>
      <c r="C28" s="64" t="s">
        <v>1219</v>
      </c>
      <c r="D28" s="64" t="s">
        <v>1055</v>
      </c>
      <c r="E28" s="100">
        <v>2.96E8</v>
      </c>
      <c r="F28" s="102">
        <v>75.0</v>
      </c>
      <c r="G28" s="64" t="s">
        <v>24</v>
      </c>
      <c r="H28" s="102" t="str">
        <f t="shared" si="2"/>
        <v>9</v>
      </c>
      <c r="I28" s="106">
        <v>38442.0</v>
      </c>
      <c r="J28" s="64" t="s">
        <v>1057</v>
      </c>
      <c r="K28" s="64" t="s">
        <v>1314</v>
      </c>
      <c r="L28" s="102">
        <v>78.0</v>
      </c>
      <c r="M28" s="127"/>
      <c r="N28" s="128" t="s">
        <v>97</v>
      </c>
      <c r="O28" s="64" t="s">
        <v>2144</v>
      </c>
      <c r="P28" s="64" t="s">
        <v>2146</v>
      </c>
      <c r="Q28" s="64" t="s">
        <v>2147</v>
      </c>
      <c r="R28" s="64" t="s">
        <v>2148</v>
      </c>
      <c r="S28" s="64" t="s">
        <v>2149</v>
      </c>
      <c r="T28" s="102">
        <v>7.75830875E9</v>
      </c>
      <c r="U28" s="150"/>
    </row>
    <row r="29">
      <c r="A29" s="275" t="s">
        <v>1778</v>
      </c>
      <c r="B29" s="276" t="s">
        <v>1186</v>
      </c>
      <c r="C29" s="276" t="s">
        <v>1779</v>
      </c>
      <c r="D29" s="276" t="s">
        <v>23</v>
      </c>
      <c r="E29" s="277">
        <v>2.97E8</v>
      </c>
      <c r="F29" s="278">
        <v>65.0</v>
      </c>
      <c r="G29" s="276" t="s">
        <v>24</v>
      </c>
      <c r="H29" s="278" t="str">
        <f t="shared" si="2"/>
        <v>9</v>
      </c>
      <c r="I29" s="279">
        <v>38692.0</v>
      </c>
      <c r="J29" s="276" t="s">
        <v>497</v>
      </c>
      <c r="K29" s="305"/>
      <c r="L29" s="278">
        <v>52.0</v>
      </c>
      <c r="M29" s="281"/>
      <c r="N29" s="282" t="s">
        <v>49</v>
      </c>
      <c r="O29" s="276" t="s">
        <v>1764</v>
      </c>
      <c r="P29" s="276" t="s">
        <v>1765</v>
      </c>
      <c r="Q29" s="276" t="s">
        <v>1783</v>
      </c>
      <c r="R29" s="276" t="s">
        <v>1767</v>
      </c>
      <c r="S29" s="276" t="s">
        <v>1784</v>
      </c>
      <c r="T29" s="276" t="s">
        <v>1785</v>
      </c>
      <c r="U29" s="283"/>
      <c r="V29" s="81"/>
      <c r="W29" s="81"/>
      <c r="X29" s="81"/>
      <c r="Y29" s="81"/>
      <c r="Z29" s="177"/>
    </row>
    <row r="30">
      <c r="A30" s="62" t="s">
        <v>788</v>
      </c>
      <c r="B30" s="64" t="s">
        <v>789</v>
      </c>
      <c r="C30" s="64" t="s">
        <v>790</v>
      </c>
      <c r="D30" s="64" t="s">
        <v>23</v>
      </c>
      <c r="E30" s="100">
        <v>2.96E8</v>
      </c>
      <c r="F30" s="102">
        <v>65.0</v>
      </c>
      <c r="G30" s="64" t="s">
        <v>24</v>
      </c>
      <c r="H30" s="102" t="str">
        <f t="shared" si="2"/>
        <v>9</v>
      </c>
      <c r="I30" s="106">
        <v>38651.0</v>
      </c>
      <c r="J30" s="64" t="s">
        <v>497</v>
      </c>
      <c r="K30" s="150"/>
      <c r="L30" s="102">
        <v>55.0</v>
      </c>
      <c r="M30" s="284"/>
      <c r="N30" s="226" t="s">
        <v>49</v>
      </c>
      <c r="O30" s="64" t="s">
        <v>791</v>
      </c>
      <c r="P30" s="64" t="s">
        <v>143</v>
      </c>
      <c r="Q30" s="64" t="s">
        <v>144</v>
      </c>
      <c r="R30" s="64" t="s">
        <v>792</v>
      </c>
      <c r="S30" s="64" t="s">
        <v>791</v>
      </c>
      <c r="T30" s="102">
        <v>5.413244002E9</v>
      </c>
      <c r="U30" s="150"/>
      <c r="Z30" s="65"/>
    </row>
    <row r="31">
      <c r="A31" s="62" t="s">
        <v>2035</v>
      </c>
      <c r="B31" s="64" t="s">
        <v>1716</v>
      </c>
      <c r="C31" s="64" t="s">
        <v>2036</v>
      </c>
      <c r="D31" s="64" t="s">
        <v>23</v>
      </c>
      <c r="E31" s="100">
        <v>2.93E8</v>
      </c>
      <c r="F31" s="102">
        <v>65.0</v>
      </c>
      <c r="G31" s="64" t="s">
        <v>24</v>
      </c>
      <c r="H31" s="102" t="str">
        <f t="shared" si="2"/>
        <v>9</v>
      </c>
      <c r="I31" s="106">
        <v>38553.0</v>
      </c>
      <c r="J31" s="64" t="s">
        <v>497</v>
      </c>
      <c r="K31" s="150"/>
      <c r="L31" s="102">
        <v>55.55</v>
      </c>
      <c r="M31" s="284"/>
      <c r="N31" s="226" t="s">
        <v>49</v>
      </c>
      <c r="O31" s="64" t="s">
        <v>2037</v>
      </c>
      <c r="P31" s="64" t="s">
        <v>2038</v>
      </c>
      <c r="Q31" s="64" t="s">
        <v>179</v>
      </c>
      <c r="R31" s="64" t="s">
        <v>135</v>
      </c>
      <c r="S31" s="64" t="s">
        <v>2039</v>
      </c>
      <c r="T31" s="64" t="s">
        <v>2040</v>
      </c>
      <c r="U31" s="150"/>
      <c r="Z31" s="65"/>
    </row>
    <row r="32">
      <c r="A32" s="77" t="s">
        <v>1748</v>
      </c>
      <c r="B32" s="30" t="s">
        <v>121</v>
      </c>
      <c r="C32" s="30" t="s">
        <v>1750</v>
      </c>
      <c r="D32" s="30" t="s">
        <v>1055</v>
      </c>
      <c r="E32" s="79">
        <v>2.87E8</v>
      </c>
      <c r="F32" s="80">
        <v>75.0</v>
      </c>
      <c r="G32" s="30" t="s">
        <v>24</v>
      </c>
      <c r="H32" s="80" t="str">
        <f t="shared" si="2"/>
        <v>9</v>
      </c>
      <c r="I32" s="85">
        <v>38648.0</v>
      </c>
      <c r="J32" s="37"/>
      <c r="K32" s="80">
        <v>55.0</v>
      </c>
      <c r="L32" s="285" t="str">
        <f>2.2*26</f>
        <v>57.2</v>
      </c>
      <c r="M32" s="183" t="s">
        <v>1156</v>
      </c>
      <c r="N32" s="183" t="s">
        <v>343</v>
      </c>
      <c r="O32" s="30" t="s">
        <v>2271</v>
      </c>
      <c r="P32" s="30" t="s">
        <v>2272</v>
      </c>
      <c r="Q32" s="30" t="s">
        <v>883</v>
      </c>
      <c r="R32" s="30" t="s">
        <v>2273</v>
      </c>
      <c r="S32" s="30" t="s">
        <v>2274</v>
      </c>
      <c r="T32" s="80">
        <v>4.256860104E9</v>
      </c>
      <c r="U32" s="286"/>
      <c r="V32" s="120"/>
      <c r="W32" s="120"/>
      <c r="X32" s="120"/>
      <c r="Y32" s="120"/>
      <c r="Z32" s="108"/>
    </row>
    <row r="33">
      <c r="A33" s="38" t="s">
        <v>1127</v>
      </c>
      <c r="B33" s="41" t="s">
        <v>121</v>
      </c>
      <c r="C33" s="41" t="s">
        <v>1129</v>
      </c>
      <c r="D33" s="41" t="s">
        <v>1055</v>
      </c>
      <c r="E33" s="43">
        <v>2.93E8</v>
      </c>
      <c r="F33" s="44">
        <v>75.0</v>
      </c>
      <c r="G33" s="41" t="s">
        <v>24</v>
      </c>
      <c r="H33" s="44" t="str">
        <f t="shared" si="2"/>
        <v>8</v>
      </c>
      <c r="I33" s="45">
        <v>38853.0</v>
      </c>
      <c r="J33" s="60"/>
      <c r="K33" s="44">
        <v>58.0</v>
      </c>
      <c r="L33" s="44">
        <v>58.0</v>
      </c>
      <c r="M33" s="226" t="s">
        <v>1156</v>
      </c>
      <c r="N33" s="226" t="s">
        <v>49</v>
      </c>
      <c r="O33" s="41" t="s">
        <v>58</v>
      </c>
      <c r="P33" s="41" t="s">
        <v>59</v>
      </c>
      <c r="Q33" s="41" t="s">
        <v>43</v>
      </c>
      <c r="R33" s="41" t="s">
        <v>44</v>
      </c>
      <c r="S33" s="41" t="s">
        <v>2199</v>
      </c>
      <c r="T33" s="41" t="s">
        <v>2200</v>
      </c>
      <c r="U33" s="60"/>
    </row>
    <row r="34">
      <c r="A34" s="62" t="s">
        <v>1745</v>
      </c>
      <c r="B34" s="64" t="s">
        <v>2393</v>
      </c>
      <c r="C34" s="64" t="s">
        <v>1746</v>
      </c>
      <c r="D34" s="64" t="s">
        <v>1055</v>
      </c>
      <c r="E34" s="100">
        <v>2.95E8</v>
      </c>
      <c r="F34" s="102">
        <v>75.0</v>
      </c>
      <c r="G34" s="64" t="s">
        <v>24</v>
      </c>
      <c r="H34" s="102" t="str">
        <f t="shared" si="2"/>
        <v>9</v>
      </c>
      <c r="I34" s="106">
        <v>38651.0</v>
      </c>
      <c r="J34" s="64" t="s">
        <v>1057</v>
      </c>
      <c r="K34" s="102">
        <v>59.0</v>
      </c>
      <c r="L34" s="102">
        <v>59.0</v>
      </c>
      <c r="M34" s="287" t="s">
        <v>1156</v>
      </c>
      <c r="N34" s="287" t="s">
        <v>115</v>
      </c>
      <c r="O34" s="64" t="s">
        <v>956</v>
      </c>
      <c r="P34" s="64" t="s">
        <v>1004</v>
      </c>
      <c r="Q34" s="64" t="s">
        <v>2394</v>
      </c>
      <c r="R34" s="64" t="s">
        <v>959</v>
      </c>
      <c r="S34" s="64" t="s">
        <v>2395</v>
      </c>
      <c r="T34" s="102">
        <v>4.089103312E9</v>
      </c>
      <c r="U34" s="9"/>
    </row>
    <row r="35">
      <c r="A35" s="62" t="s">
        <v>2004</v>
      </c>
      <c r="B35" s="64" t="s">
        <v>2206</v>
      </c>
      <c r="C35" s="64" t="s">
        <v>2006</v>
      </c>
      <c r="D35" s="64" t="s">
        <v>1055</v>
      </c>
      <c r="E35" s="100">
        <v>2.89E8</v>
      </c>
      <c r="F35" s="102">
        <v>75.0</v>
      </c>
      <c r="G35" s="64" t="s">
        <v>24</v>
      </c>
      <c r="H35" s="102" t="str">
        <f t="shared" si="2"/>
        <v>8</v>
      </c>
      <c r="I35" s="106">
        <v>39079.0</v>
      </c>
      <c r="J35" s="64" t="s">
        <v>1057</v>
      </c>
      <c r="K35" s="64" t="s">
        <v>1314</v>
      </c>
      <c r="L35" s="102">
        <v>60.0</v>
      </c>
      <c r="M35" s="284"/>
      <c r="N35" s="226" t="s">
        <v>972</v>
      </c>
      <c r="O35" s="64" t="s">
        <v>2010</v>
      </c>
      <c r="P35" s="64" t="s">
        <v>203</v>
      </c>
      <c r="Q35" s="64" t="s">
        <v>2011</v>
      </c>
      <c r="R35" s="102">
        <v>95037.0</v>
      </c>
      <c r="S35" s="64" t="s">
        <v>2010</v>
      </c>
      <c r="T35" s="64" t="s">
        <v>2012</v>
      </c>
      <c r="U35" s="9"/>
    </row>
    <row r="36">
      <c r="A36" s="62" t="s">
        <v>2389</v>
      </c>
      <c r="B36" s="64" t="s">
        <v>1135</v>
      </c>
      <c r="C36" s="64" t="s">
        <v>2390</v>
      </c>
      <c r="D36" s="64" t="s">
        <v>1055</v>
      </c>
      <c r="E36" s="100">
        <v>2.95E8</v>
      </c>
      <c r="F36" s="102">
        <v>75.0</v>
      </c>
      <c r="G36" s="64" t="s">
        <v>24</v>
      </c>
      <c r="H36" s="102" t="str">
        <f t="shared" si="2"/>
        <v>8</v>
      </c>
      <c r="I36" s="106">
        <v>38969.0</v>
      </c>
      <c r="J36" s="64" t="s">
        <v>1057</v>
      </c>
      <c r="K36" s="64" t="s">
        <v>1314</v>
      </c>
      <c r="L36" s="102">
        <v>62.0</v>
      </c>
      <c r="M36" s="288"/>
      <c r="N36" s="287" t="s">
        <v>115</v>
      </c>
      <c r="O36" s="64" t="s">
        <v>108</v>
      </c>
      <c r="P36" s="64" t="s">
        <v>109</v>
      </c>
      <c r="Q36" s="64" t="s">
        <v>308</v>
      </c>
      <c r="R36" s="64" t="s">
        <v>82</v>
      </c>
      <c r="S36" s="64" t="s">
        <v>2391</v>
      </c>
      <c r="T36" s="64" t="s">
        <v>2392</v>
      </c>
      <c r="U36" s="9"/>
    </row>
    <row r="37">
      <c r="A37" s="62" t="s">
        <v>1611</v>
      </c>
      <c r="B37" s="64" t="s">
        <v>1612</v>
      </c>
      <c r="C37" s="64" t="s">
        <v>1613</v>
      </c>
      <c r="D37" s="64" t="s">
        <v>23</v>
      </c>
      <c r="E37" s="100">
        <v>2.96E8</v>
      </c>
      <c r="F37" s="102">
        <v>65.0</v>
      </c>
      <c r="G37" s="64" t="s">
        <v>24</v>
      </c>
      <c r="H37" s="102" t="str">
        <f t="shared" si="2"/>
        <v>9</v>
      </c>
      <c r="I37" s="106">
        <v>38379.0</v>
      </c>
      <c r="J37" s="64" t="s">
        <v>497</v>
      </c>
      <c r="K37" s="102">
        <v>62.2</v>
      </c>
      <c r="L37" s="102">
        <v>63.0</v>
      </c>
      <c r="M37" s="226" t="s">
        <v>1156</v>
      </c>
      <c r="N37" s="226" t="s">
        <v>49</v>
      </c>
      <c r="O37" s="64" t="s">
        <v>1063</v>
      </c>
      <c r="P37" s="64" t="s">
        <v>606</v>
      </c>
      <c r="Q37" s="64" t="s">
        <v>607</v>
      </c>
      <c r="R37" s="64" t="s">
        <v>608</v>
      </c>
      <c r="S37" s="64" t="s">
        <v>1615</v>
      </c>
      <c r="T37" s="102">
        <v>5.103042148E9</v>
      </c>
      <c r="U37" s="9"/>
    </row>
    <row r="38">
      <c r="A38" s="77" t="s">
        <v>1737</v>
      </c>
      <c r="B38" s="30" t="s">
        <v>2399</v>
      </c>
      <c r="C38" s="30" t="s">
        <v>1741</v>
      </c>
      <c r="D38" s="30" t="s">
        <v>1055</v>
      </c>
      <c r="E38" s="79">
        <v>2.84E8</v>
      </c>
      <c r="F38" s="80">
        <v>65.0</v>
      </c>
      <c r="G38" s="30" t="s">
        <v>24</v>
      </c>
      <c r="H38" s="80" t="str">
        <f t="shared" si="2"/>
        <v>9</v>
      </c>
      <c r="I38" s="85">
        <v>38708.0</v>
      </c>
      <c r="J38" s="37"/>
      <c r="K38" s="80">
        <v>63.3</v>
      </c>
      <c r="L38" s="80">
        <v>64.0</v>
      </c>
      <c r="M38" s="183" t="s">
        <v>1156</v>
      </c>
      <c r="N38" s="183" t="s">
        <v>115</v>
      </c>
      <c r="O38" s="30" t="s">
        <v>881</v>
      </c>
      <c r="P38" s="30" t="s">
        <v>2202</v>
      </c>
      <c r="Q38" s="30" t="s">
        <v>2242</v>
      </c>
      <c r="R38" s="30" t="s">
        <v>2243</v>
      </c>
      <c r="S38" s="30" t="s">
        <v>2244</v>
      </c>
      <c r="T38" s="80">
        <v>4.252998906E9</v>
      </c>
      <c r="U38" s="37"/>
    </row>
    <row r="39">
      <c r="A39" s="62" t="s">
        <v>1975</v>
      </c>
      <c r="B39" s="64" t="s">
        <v>76</v>
      </c>
      <c r="C39" s="64" t="s">
        <v>1976</v>
      </c>
      <c r="D39" s="64" t="s">
        <v>23</v>
      </c>
      <c r="E39" s="100">
        <v>2.89E8</v>
      </c>
      <c r="F39" s="102">
        <v>65.0</v>
      </c>
      <c r="G39" s="64" t="s">
        <v>24</v>
      </c>
      <c r="H39" s="102" t="str">
        <f t="shared" si="2"/>
        <v>9</v>
      </c>
      <c r="I39" s="106">
        <v>38392.0</v>
      </c>
      <c r="J39" s="64" t="s">
        <v>497</v>
      </c>
      <c r="K39" s="150"/>
      <c r="L39" s="102">
        <v>72.0</v>
      </c>
      <c r="M39" s="284"/>
      <c r="N39" s="226" t="s">
        <v>49</v>
      </c>
      <c r="O39" s="64" t="s">
        <v>1389</v>
      </c>
      <c r="P39" s="64" t="s">
        <v>226</v>
      </c>
      <c r="Q39" s="64" t="s">
        <v>179</v>
      </c>
      <c r="R39" s="64" t="s">
        <v>135</v>
      </c>
      <c r="S39" s="64" t="s">
        <v>1978</v>
      </c>
      <c r="T39" s="64" t="s">
        <v>1979</v>
      </c>
      <c r="U39" s="9"/>
    </row>
    <row r="40">
      <c r="A40" s="77" t="s">
        <v>2217</v>
      </c>
      <c r="B40" s="30" t="s">
        <v>2218</v>
      </c>
      <c r="C40" s="30" t="s">
        <v>2219</v>
      </c>
      <c r="D40" s="30" t="s">
        <v>1055</v>
      </c>
      <c r="E40" s="79">
        <v>2.9E8</v>
      </c>
      <c r="F40" s="80">
        <v>75.0</v>
      </c>
      <c r="G40" s="30" t="s">
        <v>24</v>
      </c>
      <c r="H40" s="80" t="str">
        <f t="shared" si="2"/>
        <v>9</v>
      </c>
      <c r="I40" s="85">
        <v>38507.0</v>
      </c>
      <c r="J40" s="37"/>
      <c r="K40" s="80">
        <v>78.0</v>
      </c>
      <c r="L40" s="80">
        <v>80.0</v>
      </c>
      <c r="M40" s="154" t="s">
        <v>1156</v>
      </c>
      <c r="N40" s="154" t="s">
        <v>49</v>
      </c>
      <c r="O40" s="30" t="s">
        <v>328</v>
      </c>
      <c r="P40" s="30" t="s">
        <v>421</v>
      </c>
      <c r="Q40" s="30" t="s">
        <v>2346</v>
      </c>
      <c r="R40" s="30" t="s">
        <v>2347</v>
      </c>
      <c r="S40" s="30" t="s">
        <v>2348</v>
      </c>
      <c r="T40" s="30" t="s">
        <v>2349</v>
      </c>
      <c r="U40" s="37"/>
    </row>
    <row r="41">
      <c r="A41" s="223" t="s">
        <v>1608</v>
      </c>
      <c r="B41" s="223" t="s">
        <v>594</v>
      </c>
      <c r="C41" s="223" t="s">
        <v>595</v>
      </c>
      <c r="D41" s="223" t="s">
        <v>23</v>
      </c>
      <c r="E41" s="252">
        <v>2.94E8</v>
      </c>
      <c r="F41" s="253">
        <v>65.0</v>
      </c>
      <c r="G41" s="223" t="s">
        <v>24</v>
      </c>
      <c r="H41" s="253" t="str">
        <f t="shared" si="2"/>
        <v>9</v>
      </c>
      <c r="I41" s="255">
        <v>38570.0</v>
      </c>
      <c r="J41" s="223" t="s">
        <v>497</v>
      </c>
      <c r="K41" s="253">
        <v>90.6</v>
      </c>
      <c r="L41" s="253">
        <v>90.0</v>
      </c>
      <c r="M41" s="154" t="s">
        <v>1156</v>
      </c>
      <c r="N41" s="154" t="s">
        <v>49</v>
      </c>
      <c r="O41" s="30" t="s">
        <v>596</v>
      </c>
      <c r="P41" s="30" t="s">
        <v>481</v>
      </c>
      <c r="Q41" s="30" t="s">
        <v>597</v>
      </c>
      <c r="R41" s="30" t="s">
        <v>598</v>
      </c>
      <c r="S41" s="30" t="s">
        <v>599</v>
      </c>
      <c r="T41" s="30" t="s">
        <v>600</v>
      </c>
      <c r="U41" s="37"/>
    </row>
    <row r="42">
      <c r="A42" s="62" t="s">
        <v>217</v>
      </c>
      <c r="B42" s="64" t="s">
        <v>2276</v>
      </c>
      <c r="C42" s="64" t="s">
        <v>1062</v>
      </c>
      <c r="D42" s="64" t="s">
        <v>1055</v>
      </c>
      <c r="E42" s="100">
        <v>2.87E8</v>
      </c>
      <c r="F42" s="102">
        <v>75.0</v>
      </c>
      <c r="G42" s="64" t="s">
        <v>24</v>
      </c>
      <c r="H42" s="102" t="str">
        <f t="shared" si="2"/>
        <v>8</v>
      </c>
      <c r="I42" s="106">
        <v>38971.0</v>
      </c>
      <c r="J42" s="150"/>
      <c r="K42" s="102">
        <v>41.9</v>
      </c>
      <c r="L42" s="102">
        <v>41.0</v>
      </c>
      <c r="M42" s="64" t="s">
        <v>1156</v>
      </c>
      <c r="N42" s="64" t="s">
        <v>2278</v>
      </c>
      <c r="O42" s="64" t="s">
        <v>1100</v>
      </c>
      <c r="P42" s="64" t="s">
        <v>1101</v>
      </c>
      <c r="Q42" s="64" t="s">
        <v>1102</v>
      </c>
      <c r="R42" s="64" t="s">
        <v>1103</v>
      </c>
      <c r="S42" s="102">
        <v>5.599072609E9</v>
      </c>
      <c r="T42" s="102">
        <v>5.599072609E9</v>
      </c>
      <c r="U42" s="150"/>
    </row>
    <row r="43">
      <c r="A43" s="77" t="s">
        <v>2196</v>
      </c>
      <c r="B43" s="30" t="s">
        <v>2108</v>
      </c>
      <c r="C43" s="30" t="s">
        <v>2198</v>
      </c>
      <c r="D43" s="30" t="s">
        <v>1055</v>
      </c>
      <c r="E43" s="79">
        <v>2.83E8</v>
      </c>
      <c r="F43" s="80">
        <v>75.0</v>
      </c>
      <c r="G43" s="30" t="s">
        <v>24</v>
      </c>
      <c r="H43" s="80" t="str">
        <f t="shared" si="2"/>
        <v>9</v>
      </c>
      <c r="I43" s="85">
        <v>38662.0</v>
      </c>
      <c r="J43" s="37"/>
      <c r="K43" s="80">
        <v>46.0</v>
      </c>
      <c r="L43" s="285" t="str">
        <f>2.2*20.5</f>
        <v>45.1</v>
      </c>
      <c r="M43" s="30" t="s">
        <v>1156</v>
      </c>
      <c r="N43" s="30" t="s">
        <v>141</v>
      </c>
      <c r="O43" s="30" t="s">
        <v>881</v>
      </c>
      <c r="P43" s="30" t="s">
        <v>2202</v>
      </c>
      <c r="Q43" s="30" t="s">
        <v>2203</v>
      </c>
      <c r="R43" s="30" t="s">
        <v>884</v>
      </c>
      <c r="S43" s="30" t="s">
        <v>2204</v>
      </c>
      <c r="T43" s="80">
        <v>8.087808154E9</v>
      </c>
      <c r="U43" s="37"/>
    </row>
    <row r="44">
      <c r="A44" s="222" t="s">
        <v>978</v>
      </c>
      <c r="B44" s="223" t="s">
        <v>986</v>
      </c>
      <c r="C44" s="223" t="s">
        <v>980</v>
      </c>
      <c r="D44" s="223" t="s">
        <v>23</v>
      </c>
      <c r="E44" s="252">
        <v>2.96E8</v>
      </c>
      <c r="F44" s="253">
        <v>65.0</v>
      </c>
      <c r="G44" s="223" t="s">
        <v>24</v>
      </c>
      <c r="H44" s="253" t="str">
        <f t="shared" si="2"/>
        <v>8</v>
      </c>
      <c r="I44" s="255">
        <v>38735.0</v>
      </c>
      <c r="J44" s="223" t="s">
        <v>497</v>
      </c>
      <c r="K44" s="359"/>
      <c r="L44" s="253">
        <v>52.0</v>
      </c>
      <c r="M44" s="37"/>
      <c r="N44" s="30" t="s">
        <v>141</v>
      </c>
      <c r="O44" s="30" t="s">
        <v>981</v>
      </c>
      <c r="P44" s="30" t="s">
        <v>982</v>
      </c>
      <c r="Q44" s="30" t="s">
        <v>983</v>
      </c>
      <c r="R44" s="30" t="s">
        <v>457</v>
      </c>
      <c r="S44" s="30" t="s">
        <v>984</v>
      </c>
      <c r="T44" s="30" t="s">
        <v>985</v>
      </c>
      <c r="U44" s="37"/>
    </row>
    <row r="45">
      <c r="A45" s="222" t="s">
        <v>778</v>
      </c>
      <c r="B45" s="223" t="s">
        <v>2227</v>
      </c>
      <c r="C45" s="223" t="s">
        <v>780</v>
      </c>
      <c r="D45" s="223" t="s">
        <v>1055</v>
      </c>
      <c r="E45" s="252">
        <v>2.95E8</v>
      </c>
      <c r="F45" s="253">
        <v>75.0</v>
      </c>
      <c r="G45" s="223" t="s">
        <v>24</v>
      </c>
      <c r="H45" s="253" t="str">
        <f t="shared" si="2"/>
        <v>9</v>
      </c>
      <c r="I45" s="255">
        <v>38372.0</v>
      </c>
      <c r="J45" s="223" t="s">
        <v>1057</v>
      </c>
      <c r="K45" s="223" t="s">
        <v>1314</v>
      </c>
      <c r="L45" s="253">
        <v>68.0</v>
      </c>
      <c r="M45" s="37"/>
      <c r="N45" s="30" t="s">
        <v>2228</v>
      </c>
      <c r="O45" s="30" t="s">
        <v>328</v>
      </c>
      <c r="P45" s="30" t="s">
        <v>421</v>
      </c>
      <c r="Q45" s="30" t="s">
        <v>781</v>
      </c>
      <c r="R45" s="30" t="s">
        <v>2229</v>
      </c>
      <c r="S45" s="30" t="s">
        <v>783</v>
      </c>
      <c r="T45" s="30" t="s">
        <v>784</v>
      </c>
      <c r="U45" s="37"/>
    </row>
    <row r="46">
      <c r="A46" s="294" t="s">
        <v>2230</v>
      </c>
      <c r="B46" s="295" t="s">
        <v>571</v>
      </c>
      <c r="C46" s="295" t="s">
        <v>2231</v>
      </c>
      <c r="D46" s="295" t="s">
        <v>1055</v>
      </c>
      <c r="E46" s="296">
        <v>2.95E8</v>
      </c>
      <c r="F46" s="297">
        <v>75.0</v>
      </c>
      <c r="G46" s="295" t="s">
        <v>24</v>
      </c>
      <c r="H46" s="297" t="str">
        <f t="shared" si="2"/>
        <v>9</v>
      </c>
      <c r="I46" s="298">
        <v>38396.0</v>
      </c>
      <c r="J46" s="295" t="s">
        <v>1057</v>
      </c>
      <c r="K46" s="295" t="s">
        <v>1314</v>
      </c>
      <c r="L46" s="297">
        <v>93.0</v>
      </c>
      <c r="M46" s="150"/>
      <c r="N46" s="64" t="s">
        <v>2234</v>
      </c>
      <c r="O46" s="64" t="s">
        <v>2235</v>
      </c>
      <c r="P46" s="64" t="s">
        <v>2236</v>
      </c>
      <c r="Q46" s="64" t="s">
        <v>2237</v>
      </c>
      <c r="R46" s="64" t="s">
        <v>2238</v>
      </c>
      <c r="S46" s="64" t="s">
        <v>2239</v>
      </c>
      <c r="T46" s="64" t="s">
        <v>2240</v>
      </c>
      <c r="U46" s="150"/>
    </row>
    <row r="47">
      <c r="A47" s="299" t="s">
        <v>2733</v>
      </c>
      <c r="B47" s="300" t="s">
        <v>2736</v>
      </c>
      <c r="C47" s="300" t="s">
        <v>2738</v>
      </c>
      <c r="D47" s="300" t="s">
        <v>1055</v>
      </c>
      <c r="E47" s="301">
        <v>2.94E8</v>
      </c>
      <c r="F47" s="302">
        <v>75.0</v>
      </c>
      <c r="G47" s="300" t="s">
        <v>24</v>
      </c>
      <c r="H47" s="302" t="str">
        <f t="shared" si="2"/>
        <v>10</v>
      </c>
      <c r="I47" s="303">
        <v>38230.0</v>
      </c>
      <c r="J47" s="300" t="s">
        <v>1057</v>
      </c>
      <c r="K47" s="302">
        <v>68.0</v>
      </c>
      <c r="L47" s="302">
        <v>62.0</v>
      </c>
      <c r="M47" s="304" t="s">
        <v>1156</v>
      </c>
      <c r="N47" s="304" t="s">
        <v>26</v>
      </c>
      <c r="O47" s="276" t="s">
        <v>1299</v>
      </c>
      <c r="P47" s="276" t="s">
        <v>2162</v>
      </c>
      <c r="Q47" s="276" t="s">
        <v>2360</v>
      </c>
      <c r="R47" s="276" t="s">
        <v>266</v>
      </c>
      <c r="S47" s="276" t="s">
        <v>2764</v>
      </c>
      <c r="T47" s="276" t="s">
        <v>2765</v>
      </c>
      <c r="U47" s="305"/>
      <c r="V47" s="81"/>
      <c r="W47" s="81"/>
      <c r="X47" s="81"/>
      <c r="Y47" s="81"/>
      <c r="Z47" s="177"/>
    </row>
    <row r="48">
      <c r="A48" s="62" t="s">
        <v>407</v>
      </c>
      <c r="B48" s="64" t="s">
        <v>408</v>
      </c>
      <c r="C48" s="64" t="s">
        <v>401</v>
      </c>
      <c r="D48" s="64" t="s">
        <v>23</v>
      </c>
      <c r="E48" s="100">
        <v>2.93E8</v>
      </c>
      <c r="F48" s="102">
        <v>65.0</v>
      </c>
      <c r="G48" s="64" t="s">
        <v>24</v>
      </c>
      <c r="H48" s="102" t="str">
        <f t="shared" si="2"/>
        <v>10</v>
      </c>
      <c r="I48" s="106">
        <v>38210.0</v>
      </c>
      <c r="J48" s="64" t="s">
        <v>35</v>
      </c>
      <c r="K48" s="102">
        <v>74.8</v>
      </c>
      <c r="L48" s="102">
        <v>75.0</v>
      </c>
      <c r="M48" s="128" t="s">
        <v>1156</v>
      </c>
      <c r="N48" s="128" t="s">
        <v>26</v>
      </c>
      <c r="O48" s="64" t="s">
        <v>402</v>
      </c>
      <c r="P48" s="64" t="s">
        <v>403</v>
      </c>
      <c r="Q48" s="64" t="s">
        <v>409</v>
      </c>
      <c r="R48" s="64" t="s">
        <v>405</v>
      </c>
      <c r="S48" s="64" t="s">
        <v>406</v>
      </c>
      <c r="T48" s="102">
        <v>2.099816985E9</v>
      </c>
      <c r="U48" s="150"/>
      <c r="Z48" s="65"/>
    </row>
    <row r="49">
      <c r="A49" s="77" t="s">
        <v>1068</v>
      </c>
      <c r="B49" s="30" t="s">
        <v>2685</v>
      </c>
      <c r="C49" s="30" t="s">
        <v>1070</v>
      </c>
      <c r="D49" s="30" t="s">
        <v>1055</v>
      </c>
      <c r="E49" s="79">
        <v>2.93E8</v>
      </c>
      <c r="F49" s="80">
        <v>75.0</v>
      </c>
      <c r="G49" s="30" t="s">
        <v>24</v>
      </c>
      <c r="H49" s="80" t="str">
        <f t="shared" si="2"/>
        <v>11</v>
      </c>
      <c r="I49" s="85">
        <v>37956.0</v>
      </c>
      <c r="J49" s="37"/>
      <c r="K49" s="37"/>
      <c r="L49" s="80">
        <v>76.0</v>
      </c>
      <c r="M49" s="254"/>
      <c r="N49" s="204" t="s">
        <v>169</v>
      </c>
      <c r="O49" s="30" t="s">
        <v>530</v>
      </c>
      <c r="P49" s="30" t="s">
        <v>1709</v>
      </c>
      <c r="Q49" s="30" t="s">
        <v>532</v>
      </c>
      <c r="R49" s="30" t="s">
        <v>2688</v>
      </c>
      <c r="S49" s="30" t="s">
        <v>1714</v>
      </c>
      <c r="T49" s="30" t="s">
        <v>1715</v>
      </c>
      <c r="U49" s="286"/>
      <c r="V49" s="120"/>
      <c r="W49" s="120"/>
      <c r="X49" s="120"/>
      <c r="Y49" s="120"/>
      <c r="Z49" s="108"/>
    </row>
    <row r="50">
      <c r="A50" s="62" t="s">
        <v>2777</v>
      </c>
      <c r="B50" s="64" t="s">
        <v>468</v>
      </c>
      <c r="C50" s="64" t="s">
        <v>2780</v>
      </c>
      <c r="D50" s="64" t="s">
        <v>1055</v>
      </c>
      <c r="E50" s="100">
        <v>2.96E8</v>
      </c>
      <c r="F50" s="102">
        <v>75.0</v>
      </c>
      <c r="G50" s="64" t="s">
        <v>24</v>
      </c>
      <c r="H50" s="102" t="str">
        <f t="shared" si="2"/>
        <v>11</v>
      </c>
      <c r="I50" s="106">
        <v>37802.0</v>
      </c>
      <c r="J50" s="64" t="s">
        <v>1057</v>
      </c>
      <c r="K50" s="102">
        <v>82.6</v>
      </c>
      <c r="L50" s="102">
        <v>80.0</v>
      </c>
      <c r="M50" s="128" t="s">
        <v>1156</v>
      </c>
      <c r="N50" s="128" t="s">
        <v>26</v>
      </c>
      <c r="O50" s="64" t="s">
        <v>1299</v>
      </c>
      <c r="P50" s="64" t="s">
        <v>2162</v>
      </c>
      <c r="Q50" s="64" t="s">
        <v>1300</v>
      </c>
      <c r="R50" s="64" t="s">
        <v>266</v>
      </c>
      <c r="S50" s="64" t="s">
        <v>2784</v>
      </c>
      <c r="T50" s="64" t="s">
        <v>2785</v>
      </c>
      <c r="U50" s="9"/>
    </row>
    <row r="51">
      <c r="A51" s="77" t="s">
        <v>1820</v>
      </c>
      <c r="B51" s="30" t="s">
        <v>1821</v>
      </c>
      <c r="C51" s="30" t="s">
        <v>1822</v>
      </c>
      <c r="D51" s="30" t="s">
        <v>23</v>
      </c>
      <c r="E51" s="79">
        <v>2.93E8</v>
      </c>
      <c r="F51" s="80">
        <v>65.0</v>
      </c>
      <c r="G51" s="30" t="s">
        <v>24</v>
      </c>
      <c r="H51" s="80" t="str">
        <f t="shared" si="2"/>
        <v>10</v>
      </c>
      <c r="I51" s="85">
        <v>38094.0</v>
      </c>
      <c r="J51" s="30" t="s">
        <v>497</v>
      </c>
      <c r="K51" s="37"/>
      <c r="L51" s="80">
        <v>82.0</v>
      </c>
      <c r="M51" s="254"/>
      <c r="N51" s="204" t="s">
        <v>169</v>
      </c>
      <c r="O51" s="30" t="s">
        <v>256</v>
      </c>
      <c r="P51" s="30" t="s">
        <v>28</v>
      </c>
      <c r="Q51" s="30" t="s">
        <v>1825</v>
      </c>
      <c r="R51" s="30" t="s">
        <v>30</v>
      </c>
      <c r="S51" s="30" t="s">
        <v>1826</v>
      </c>
      <c r="T51" s="80">
        <v>5.592875301E9</v>
      </c>
      <c r="U51" s="37"/>
    </row>
    <row r="52">
      <c r="A52" s="223" t="s">
        <v>1422</v>
      </c>
      <c r="B52" s="223" t="s">
        <v>1436</v>
      </c>
      <c r="C52" s="223" t="s">
        <v>1424</v>
      </c>
      <c r="D52" s="223" t="s">
        <v>23</v>
      </c>
      <c r="E52" s="252">
        <v>2.96E8</v>
      </c>
      <c r="F52" s="253">
        <v>65.0</v>
      </c>
      <c r="G52" s="223" t="s">
        <v>24</v>
      </c>
      <c r="H52" s="253" t="str">
        <f t="shared" si="2"/>
        <v>11</v>
      </c>
      <c r="I52" s="255">
        <v>37842.0</v>
      </c>
      <c r="J52" s="223" t="s">
        <v>497</v>
      </c>
      <c r="K52" s="253">
        <v>104.0</v>
      </c>
      <c r="L52" s="253">
        <v>100.0</v>
      </c>
      <c r="M52" s="178" t="s">
        <v>1156</v>
      </c>
      <c r="N52" s="178" t="s">
        <v>26</v>
      </c>
      <c r="O52" s="30" t="s">
        <v>1442</v>
      </c>
      <c r="P52" s="30" t="s">
        <v>606</v>
      </c>
      <c r="Q52" s="30" t="s">
        <v>1428</v>
      </c>
      <c r="R52" s="30" t="s">
        <v>1430</v>
      </c>
      <c r="S52" s="30" t="s">
        <v>1432</v>
      </c>
      <c r="T52" s="80">
        <v>4.087721784E9</v>
      </c>
      <c r="U52" s="37"/>
    </row>
    <row r="53">
      <c r="A53" s="62" t="s">
        <v>2580</v>
      </c>
      <c r="B53" s="64" t="s">
        <v>2581</v>
      </c>
      <c r="C53" s="64" t="s">
        <v>2582</v>
      </c>
      <c r="D53" s="64" t="s">
        <v>1055</v>
      </c>
      <c r="E53" s="100">
        <v>2.92E8</v>
      </c>
      <c r="F53" s="102">
        <v>75.0</v>
      </c>
      <c r="G53" s="64" t="s">
        <v>24</v>
      </c>
      <c r="H53" s="102" t="str">
        <f t="shared" si="2"/>
        <v>10</v>
      </c>
      <c r="I53" s="106">
        <v>38077.0</v>
      </c>
      <c r="J53" s="150"/>
      <c r="K53" s="150"/>
      <c r="L53" s="102">
        <v>53.0</v>
      </c>
      <c r="M53" s="284"/>
      <c r="N53" s="226" t="s">
        <v>972</v>
      </c>
      <c r="O53" s="64" t="s">
        <v>2583</v>
      </c>
      <c r="P53" s="64" t="s">
        <v>1101</v>
      </c>
      <c r="Q53" s="64" t="s">
        <v>2584</v>
      </c>
      <c r="R53" s="64" t="s">
        <v>30</v>
      </c>
      <c r="S53" s="64" t="s">
        <v>2585</v>
      </c>
      <c r="T53" s="64" t="s">
        <v>2586</v>
      </c>
      <c r="U53" s="150"/>
    </row>
    <row r="54">
      <c r="A54" s="62" t="s">
        <v>55</v>
      </c>
      <c r="B54" s="64" t="s">
        <v>821</v>
      </c>
      <c r="C54" s="64" t="s">
        <v>822</v>
      </c>
      <c r="D54" s="64" t="s">
        <v>23</v>
      </c>
      <c r="E54" s="100">
        <v>2.96E8</v>
      </c>
      <c r="F54" s="102">
        <v>65.0</v>
      </c>
      <c r="G54" s="64" t="s">
        <v>24</v>
      </c>
      <c r="H54" s="102" t="str">
        <f t="shared" si="2"/>
        <v>10</v>
      </c>
      <c r="I54" s="106">
        <v>38245.0</v>
      </c>
      <c r="J54" s="64" t="s">
        <v>497</v>
      </c>
      <c r="K54" s="150"/>
      <c r="L54" s="102">
        <v>60.0</v>
      </c>
      <c r="M54" s="288"/>
      <c r="N54" s="287" t="s">
        <v>115</v>
      </c>
      <c r="O54" s="64" t="s">
        <v>823</v>
      </c>
      <c r="P54" s="64" t="s">
        <v>824</v>
      </c>
      <c r="Q54" s="64" t="s">
        <v>825</v>
      </c>
      <c r="R54" s="64" t="s">
        <v>347</v>
      </c>
      <c r="S54" s="64" t="s">
        <v>826</v>
      </c>
      <c r="T54" s="64" t="s">
        <v>827</v>
      </c>
      <c r="U54" s="9"/>
    </row>
    <row r="55">
      <c r="A55" s="62" t="s">
        <v>2451</v>
      </c>
      <c r="B55" s="64" t="s">
        <v>2452</v>
      </c>
      <c r="C55" s="64" t="s">
        <v>2453</v>
      </c>
      <c r="D55" s="64" t="s">
        <v>1055</v>
      </c>
      <c r="E55" s="100">
        <v>2.89E8</v>
      </c>
      <c r="F55" s="102">
        <v>75.0</v>
      </c>
      <c r="G55" s="64" t="s">
        <v>24</v>
      </c>
      <c r="H55" s="102" t="str">
        <f t="shared" si="2"/>
        <v>10</v>
      </c>
      <c r="I55" s="106">
        <v>38353.0</v>
      </c>
      <c r="J55" s="150"/>
      <c r="K55" s="102">
        <v>57.1</v>
      </c>
      <c r="L55" s="102">
        <v>60.0</v>
      </c>
      <c r="M55" s="287" t="s">
        <v>1156</v>
      </c>
      <c r="N55" s="287" t="s">
        <v>864</v>
      </c>
      <c r="O55" s="64" t="s">
        <v>2454</v>
      </c>
      <c r="P55" s="64" t="s">
        <v>2455</v>
      </c>
      <c r="Q55" s="64" t="s">
        <v>2456</v>
      </c>
      <c r="R55" s="64" t="s">
        <v>2457</v>
      </c>
      <c r="S55" s="64" t="s">
        <v>2454</v>
      </c>
      <c r="T55" s="64" t="s">
        <v>2458</v>
      </c>
      <c r="U55" s="9"/>
    </row>
    <row r="56">
      <c r="A56" s="77" t="s">
        <v>2801</v>
      </c>
      <c r="B56" s="30" t="s">
        <v>2802</v>
      </c>
      <c r="C56" s="30" t="s">
        <v>2803</v>
      </c>
      <c r="D56" s="30" t="s">
        <v>1055</v>
      </c>
      <c r="E56" s="79">
        <v>2.96E8</v>
      </c>
      <c r="F56" s="80">
        <v>75.0</v>
      </c>
      <c r="G56" s="30" t="s">
        <v>24</v>
      </c>
      <c r="H56" s="80" t="str">
        <f t="shared" si="2"/>
        <v>10</v>
      </c>
      <c r="I56" s="85">
        <v>38021.0</v>
      </c>
      <c r="J56" s="30" t="s">
        <v>1057</v>
      </c>
      <c r="K56" s="30" t="s">
        <v>1314</v>
      </c>
      <c r="L56" s="80">
        <v>60.0</v>
      </c>
      <c r="M56" s="262"/>
      <c r="N56" s="183" t="s">
        <v>2805</v>
      </c>
      <c r="O56" s="30" t="s">
        <v>454</v>
      </c>
      <c r="P56" s="30" t="s">
        <v>565</v>
      </c>
      <c r="Q56" s="30" t="s">
        <v>2808</v>
      </c>
      <c r="R56" s="30" t="s">
        <v>457</v>
      </c>
      <c r="S56" s="30" t="s">
        <v>2809</v>
      </c>
      <c r="T56" s="80">
        <v>9.164026802E9</v>
      </c>
      <c r="U56" s="37"/>
    </row>
    <row r="57">
      <c r="A57" s="62" t="s">
        <v>2704</v>
      </c>
      <c r="B57" s="64" t="s">
        <v>2705</v>
      </c>
      <c r="C57" s="64" t="s">
        <v>2706</v>
      </c>
      <c r="D57" s="64" t="s">
        <v>1055</v>
      </c>
      <c r="E57" s="100">
        <v>2.94E8</v>
      </c>
      <c r="F57" s="102">
        <v>75.0</v>
      </c>
      <c r="G57" s="64" t="s">
        <v>24</v>
      </c>
      <c r="H57" s="102" t="str">
        <f t="shared" si="2"/>
        <v>11</v>
      </c>
      <c r="I57" s="106">
        <v>37904.0</v>
      </c>
      <c r="J57" s="64" t="s">
        <v>1057</v>
      </c>
      <c r="K57" s="102">
        <v>68.0</v>
      </c>
      <c r="L57" s="102">
        <v>69.0</v>
      </c>
      <c r="M57" s="226" t="s">
        <v>1156</v>
      </c>
      <c r="N57" s="226" t="s">
        <v>1603</v>
      </c>
      <c r="O57" s="64" t="s">
        <v>1299</v>
      </c>
      <c r="P57" s="64" t="s">
        <v>2162</v>
      </c>
      <c r="Q57" s="64" t="s">
        <v>2360</v>
      </c>
      <c r="R57" s="64" t="s">
        <v>266</v>
      </c>
      <c r="S57" s="64" t="s">
        <v>2708</v>
      </c>
      <c r="T57" s="64" t="s">
        <v>2709</v>
      </c>
      <c r="U57" s="9"/>
    </row>
    <row r="58">
      <c r="A58" s="308" t="s">
        <v>1127</v>
      </c>
      <c r="B58" s="103" t="s">
        <v>1128</v>
      </c>
      <c r="C58" s="103" t="s">
        <v>1129</v>
      </c>
      <c r="D58" s="103" t="s">
        <v>1055</v>
      </c>
      <c r="E58" s="309">
        <v>2.93E8</v>
      </c>
      <c r="F58" s="310">
        <v>75.0</v>
      </c>
      <c r="G58" s="103" t="s">
        <v>24</v>
      </c>
      <c r="H58" s="310" t="str">
        <f t="shared" si="2"/>
        <v>11</v>
      </c>
      <c r="I58" s="311">
        <v>37973.0</v>
      </c>
      <c r="J58" s="312"/>
      <c r="K58" s="310">
        <v>64.0</v>
      </c>
      <c r="L58" s="310">
        <v>64.0</v>
      </c>
      <c r="M58" s="287" t="s">
        <v>1156</v>
      </c>
      <c r="N58" s="287" t="s">
        <v>115</v>
      </c>
      <c r="O58" s="103" t="s">
        <v>58</v>
      </c>
      <c r="P58" s="103" t="s">
        <v>59</v>
      </c>
      <c r="Q58" s="103" t="s">
        <v>43</v>
      </c>
      <c r="R58" s="103" t="s">
        <v>44</v>
      </c>
      <c r="S58" s="103" t="s">
        <v>2199</v>
      </c>
      <c r="T58" s="103" t="s">
        <v>2200</v>
      </c>
      <c r="U58" s="312"/>
    </row>
    <row r="59">
      <c r="A59" s="62" t="s">
        <v>2825</v>
      </c>
      <c r="B59" s="64" t="s">
        <v>2826</v>
      </c>
      <c r="C59" s="64" t="s">
        <v>2827</v>
      </c>
      <c r="D59" s="64" t="s">
        <v>1055</v>
      </c>
      <c r="E59" s="100">
        <v>2.96E8</v>
      </c>
      <c r="F59" s="102">
        <v>75.0</v>
      </c>
      <c r="G59" s="64" t="s">
        <v>24</v>
      </c>
      <c r="H59" s="102" t="str">
        <f t="shared" si="2"/>
        <v>10</v>
      </c>
      <c r="I59" s="106">
        <v>38146.0</v>
      </c>
      <c r="J59" s="64" t="s">
        <v>1057</v>
      </c>
      <c r="K59" s="64" t="s">
        <v>1314</v>
      </c>
      <c r="L59" s="102">
        <v>62.0</v>
      </c>
      <c r="M59" s="288"/>
      <c r="N59" s="287" t="s">
        <v>115</v>
      </c>
      <c r="O59" s="64" t="s">
        <v>2828</v>
      </c>
      <c r="P59" s="64" t="s">
        <v>481</v>
      </c>
      <c r="Q59" s="64" t="s">
        <v>597</v>
      </c>
      <c r="R59" s="102">
        <v>95204.0</v>
      </c>
      <c r="S59" s="64" t="s">
        <v>2831</v>
      </c>
      <c r="T59" s="64" t="s">
        <v>2832</v>
      </c>
      <c r="U59" s="150"/>
    </row>
    <row r="60">
      <c r="A60" s="62" t="s">
        <v>2389</v>
      </c>
      <c r="B60" s="64" t="s">
        <v>2834</v>
      </c>
      <c r="C60" s="64" t="s">
        <v>2390</v>
      </c>
      <c r="D60" s="64" t="s">
        <v>1055</v>
      </c>
      <c r="E60" s="100">
        <v>2.95E8</v>
      </c>
      <c r="F60" s="102">
        <v>75.0</v>
      </c>
      <c r="G60" s="64" t="s">
        <v>24</v>
      </c>
      <c r="H60" s="102" t="str">
        <f t="shared" si="2"/>
        <v>10</v>
      </c>
      <c r="I60" s="106">
        <v>38094.0</v>
      </c>
      <c r="J60" s="64" t="s">
        <v>1057</v>
      </c>
      <c r="K60" s="64" t="s">
        <v>1314</v>
      </c>
      <c r="L60" s="102">
        <v>65.0</v>
      </c>
      <c r="M60" s="288"/>
      <c r="N60" s="287" t="s">
        <v>115</v>
      </c>
      <c r="O60" s="64" t="s">
        <v>108</v>
      </c>
      <c r="P60" s="64" t="s">
        <v>109</v>
      </c>
      <c r="Q60" s="64" t="s">
        <v>308</v>
      </c>
      <c r="R60" s="64" t="s">
        <v>82</v>
      </c>
      <c r="S60" s="64" t="s">
        <v>2391</v>
      </c>
      <c r="T60" s="64" t="s">
        <v>2392</v>
      </c>
      <c r="U60" s="9"/>
    </row>
    <row r="61">
      <c r="A61" s="41" t="s">
        <v>244</v>
      </c>
      <c r="B61" s="41" t="s">
        <v>245</v>
      </c>
      <c r="C61" s="41" t="s">
        <v>246</v>
      </c>
      <c r="D61" s="41" t="s">
        <v>23</v>
      </c>
      <c r="E61" s="43">
        <v>2.9E8</v>
      </c>
      <c r="F61" s="44">
        <v>65.0</v>
      </c>
      <c r="G61" s="41" t="s">
        <v>24</v>
      </c>
      <c r="H61" s="44" t="str">
        <f t="shared" si="2"/>
        <v>10</v>
      </c>
      <c r="I61" s="45">
        <v>38272.0</v>
      </c>
      <c r="J61" s="41" t="s">
        <v>35</v>
      </c>
      <c r="K61" s="60"/>
      <c r="L61" s="44">
        <v>67.0</v>
      </c>
      <c r="M61" s="284"/>
      <c r="N61" s="226" t="s">
        <v>49</v>
      </c>
      <c r="O61" s="64" t="s">
        <v>247</v>
      </c>
      <c r="P61" s="64" t="s">
        <v>248</v>
      </c>
      <c r="Q61" s="64" t="s">
        <v>249</v>
      </c>
      <c r="R61" s="64" t="s">
        <v>250</v>
      </c>
      <c r="S61" s="64" t="s">
        <v>251</v>
      </c>
      <c r="T61" s="64" t="s">
        <v>252</v>
      </c>
      <c r="U61" s="9"/>
    </row>
    <row r="62">
      <c r="A62" s="62" t="s">
        <v>2844</v>
      </c>
      <c r="B62" s="64" t="s">
        <v>657</v>
      </c>
      <c r="C62" s="64" t="s">
        <v>2845</v>
      </c>
      <c r="D62" s="64" t="s">
        <v>1055</v>
      </c>
      <c r="E62" s="100">
        <v>2.96E8</v>
      </c>
      <c r="F62" s="102">
        <v>75.0</v>
      </c>
      <c r="G62" s="64" t="s">
        <v>24</v>
      </c>
      <c r="H62" s="102" t="str">
        <f t="shared" si="2"/>
        <v>11</v>
      </c>
      <c r="I62" s="106">
        <v>37939.0</v>
      </c>
      <c r="J62" s="64" t="s">
        <v>1057</v>
      </c>
      <c r="K62" s="102">
        <v>67.0</v>
      </c>
      <c r="L62" s="102">
        <v>68.8</v>
      </c>
      <c r="M62" s="287" t="s">
        <v>1156</v>
      </c>
      <c r="N62" s="287" t="s">
        <v>115</v>
      </c>
      <c r="O62" s="64" t="s">
        <v>1363</v>
      </c>
      <c r="P62" s="64" t="s">
        <v>1587</v>
      </c>
      <c r="Q62" s="64" t="s">
        <v>2853</v>
      </c>
      <c r="R62" s="64" t="s">
        <v>2854</v>
      </c>
      <c r="S62" s="64" t="s">
        <v>2855</v>
      </c>
      <c r="T62" s="102">
        <v>2.092015102E9</v>
      </c>
      <c r="U62" s="9"/>
    </row>
    <row r="63">
      <c r="A63" s="77" t="s">
        <v>2856</v>
      </c>
      <c r="B63" s="30" t="s">
        <v>1274</v>
      </c>
      <c r="C63" s="30" t="s">
        <v>2857</v>
      </c>
      <c r="D63" s="30" t="s">
        <v>1055</v>
      </c>
      <c r="E63" s="79">
        <v>2.96E8</v>
      </c>
      <c r="F63" s="80">
        <v>75.0</v>
      </c>
      <c r="G63" s="30" t="s">
        <v>24</v>
      </c>
      <c r="H63" s="80" t="str">
        <f t="shared" si="2"/>
        <v>10</v>
      </c>
      <c r="I63" s="85">
        <v>38216.0</v>
      </c>
      <c r="J63" s="30" t="s">
        <v>1057</v>
      </c>
      <c r="K63" s="30" t="s">
        <v>1314</v>
      </c>
      <c r="L63" s="80">
        <v>70.0</v>
      </c>
      <c r="M63" s="350"/>
      <c r="N63" s="154" t="s">
        <v>49</v>
      </c>
      <c r="O63" s="30" t="s">
        <v>2862</v>
      </c>
      <c r="P63" s="30" t="s">
        <v>2162</v>
      </c>
      <c r="Q63" s="30" t="s">
        <v>2864</v>
      </c>
      <c r="R63" s="30" t="s">
        <v>2866</v>
      </c>
      <c r="S63" s="30" t="s">
        <v>2868</v>
      </c>
      <c r="T63" s="80">
        <v>4.086603151E9</v>
      </c>
      <c r="U63" s="37"/>
    </row>
    <row r="64">
      <c r="A64" s="64" t="s">
        <v>1570</v>
      </c>
      <c r="B64" s="64" t="s">
        <v>1124</v>
      </c>
      <c r="C64" s="64" t="s">
        <v>1571</v>
      </c>
      <c r="D64" s="64" t="s">
        <v>23</v>
      </c>
      <c r="E64" s="100">
        <v>2.96E8</v>
      </c>
      <c r="F64" s="102">
        <v>65.0</v>
      </c>
      <c r="G64" s="64" t="s">
        <v>24</v>
      </c>
      <c r="H64" s="102" t="str">
        <f t="shared" si="2"/>
        <v>11</v>
      </c>
      <c r="I64" s="106">
        <v>37816.0</v>
      </c>
      <c r="J64" s="64" t="s">
        <v>497</v>
      </c>
      <c r="K64" s="102">
        <v>76.0</v>
      </c>
      <c r="L64" s="102">
        <v>77.0</v>
      </c>
      <c r="M64" s="226" t="s">
        <v>1156</v>
      </c>
      <c r="N64" s="226" t="s">
        <v>199</v>
      </c>
      <c r="O64" s="64" t="s">
        <v>1572</v>
      </c>
      <c r="P64" s="64" t="s">
        <v>1573</v>
      </c>
      <c r="Q64" s="64" t="s">
        <v>1574</v>
      </c>
      <c r="R64" s="64" t="s">
        <v>1575</v>
      </c>
      <c r="S64" s="64" t="s">
        <v>1576</v>
      </c>
      <c r="T64" s="64" t="s">
        <v>1577</v>
      </c>
      <c r="U64" s="9"/>
    </row>
    <row r="65">
      <c r="A65" s="64" t="s">
        <v>494</v>
      </c>
      <c r="B65" s="64" t="s">
        <v>495</v>
      </c>
      <c r="C65" s="64" t="s">
        <v>496</v>
      </c>
      <c r="D65" s="64" t="s">
        <v>23</v>
      </c>
      <c r="E65" s="100">
        <v>2.94E8</v>
      </c>
      <c r="F65" s="102">
        <v>65.0</v>
      </c>
      <c r="G65" s="64" t="s">
        <v>24</v>
      </c>
      <c r="H65" s="102" t="str">
        <f t="shared" si="2"/>
        <v>10</v>
      </c>
      <c r="I65" s="106">
        <v>38237.0</v>
      </c>
      <c r="J65" s="64" t="s">
        <v>497</v>
      </c>
      <c r="K65" s="102">
        <v>77.0</v>
      </c>
      <c r="L65" s="102">
        <v>77.16</v>
      </c>
      <c r="M65" s="226" t="s">
        <v>1156</v>
      </c>
      <c r="N65" s="226" t="s">
        <v>49</v>
      </c>
      <c r="O65" s="64" t="s">
        <v>402</v>
      </c>
      <c r="P65" s="64" t="s">
        <v>403</v>
      </c>
      <c r="Q65" s="64" t="s">
        <v>498</v>
      </c>
      <c r="R65" s="64" t="s">
        <v>499</v>
      </c>
      <c r="S65" s="64" t="s">
        <v>500</v>
      </c>
      <c r="T65" s="64" t="s">
        <v>501</v>
      </c>
      <c r="U65" s="9"/>
    </row>
    <row r="66">
      <c r="A66" s="64" t="s">
        <v>1172</v>
      </c>
      <c r="B66" s="64" t="s">
        <v>218</v>
      </c>
      <c r="C66" s="64" t="s">
        <v>1174</v>
      </c>
      <c r="D66" s="64" t="s">
        <v>23</v>
      </c>
      <c r="E66" s="100">
        <v>2.96E8</v>
      </c>
      <c r="F66" s="102">
        <v>65.0</v>
      </c>
      <c r="G66" s="64" t="s">
        <v>24</v>
      </c>
      <c r="H66" s="102" t="str">
        <f t="shared" si="2"/>
        <v>11</v>
      </c>
      <c r="I66" s="106">
        <v>37749.0</v>
      </c>
      <c r="J66" s="64" t="s">
        <v>497</v>
      </c>
      <c r="K66" s="150"/>
      <c r="L66" s="102">
        <v>80.0</v>
      </c>
      <c r="M66" s="288"/>
      <c r="N66" s="287" t="s">
        <v>343</v>
      </c>
      <c r="O66" s="64" t="s">
        <v>865</v>
      </c>
      <c r="P66" s="64" t="s">
        <v>1176</v>
      </c>
      <c r="Q66" s="64" t="s">
        <v>1072</v>
      </c>
      <c r="R66" s="64" t="s">
        <v>1178</v>
      </c>
      <c r="S66" s="64" t="s">
        <v>1180</v>
      </c>
      <c r="T66" s="102">
        <v>4.083480299E9</v>
      </c>
      <c r="U66" s="9"/>
    </row>
    <row r="67">
      <c r="A67" s="30" t="s">
        <v>1959</v>
      </c>
      <c r="B67" s="30" t="s">
        <v>560</v>
      </c>
      <c r="C67" s="30" t="s">
        <v>1961</v>
      </c>
      <c r="D67" s="30" t="s">
        <v>23</v>
      </c>
      <c r="E67" s="79">
        <v>2.93E8</v>
      </c>
      <c r="F67" s="80">
        <v>65.0</v>
      </c>
      <c r="G67" s="30" t="s">
        <v>24</v>
      </c>
      <c r="H67" s="80" t="str">
        <f t="shared" si="2"/>
        <v>11</v>
      </c>
      <c r="I67" s="85">
        <v>37941.0</v>
      </c>
      <c r="J67" s="30" t="s">
        <v>497</v>
      </c>
      <c r="K67" s="37"/>
      <c r="L67" s="80">
        <v>80.8</v>
      </c>
      <c r="M67" s="262"/>
      <c r="N67" s="183" t="s">
        <v>115</v>
      </c>
      <c r="O67" s="30" t="s">
        <v>211</v>
      </c>
      <c r="P67" s="30" t="s">
        <v>415</v>
      </c>
      <c r="Q67" s="30" t="s">
        <v>416</v>
      </c>
      <c r="R67" s="30" t="s">
        <v>1962</v>
      </c>
      <c r="S67" s="30" t="s">
        <v>1963</v>
      </c>
      <c r="T67" s="80">
        <v>9.253669619E9</v>
      </c>
      <c r="U67" s="37"/>
    </row>
    <row r="68">
      <c r="A68" s="38" t="s">
        <v>197</v>
      </c>
      <c r="B68" s="41" t="s">
        <v>198</v>
      </c>
      <c r="C68" s="41" t="s">
        <v>191</v>
      </c>
      <c r="D68" s="41" t="s">
        <v>23</v>
      </c>
      <c r="E68" s="43">
        <v>2.89E8</v>
      </c>
      <c r="F68" s="44">
        <v>65.0</v>
      </c>
      <c r="G68" s="41" t="s">
        <v>24</v>
      </c>
      <c r="H68" s="44" t="str">
        <f t="shared" si="2"/>
        <v>10</v>
      </c>
      <c r="I68" s="45">
        <v>38199.0</v>
      </c>
      <c r="J68" s="41" t="s">
        <v>35</v>
      </c>
      <c r="K68" s="60"/>
      <c r="L68" s="44">
        <v>87.0</v>
      </c>
      <c r="M68" s="284"/>
      <c r="N68" s="226" t="s">
        <v>199</v>
      </c>
      <c r="O68" s="41" t="s">
        <v>193</v>
      </c>
      <c r="P68" s="41" t="s">
        <v>194</v>
      </c>
      <c r="Q68" s="41" t="s">
        <v>195</v>
      </c>
      <c r="R68" s="44">
        <v>94531.0</v>
      </c>
      <c r="S68" s="41" t="s">
        <v>196</v>
      </c>
      <c r="T68" s="44">
        <v>4.087687543E9</v>
      </c>
      <c r="U68" s="60"/>
    </row>
    <row r="69">
      <c r="A69" s="62" t="s">
        <v>2883</v>
      </c>
      <c r="B69" s="64" t="s">
        <v>2884</v>
      </c>
      <c r="C69" s="64" t="s">
        <v>2885</v>
      </c>
      <c r="D69" s="64" t="s">
        <v>1055</v>
      </c>
      <c r="E69" s="100">
        <v>2.96E8</v>
      </c>
      <c r="F69" s="102">
        <v>75.0</v>
      </c>
      <c r="G69" s="64" t="s">
        <v>24</v>
      </c>
      <c r="H69" s="102" t="str">
        <f t="shared" si="2"/>
        <v>11</v>
      </c>
      <c r="I69" s="106">
        <v>37832.0</v>
      </c>
      <c r="J69" s="64" t="s">
        <v>1057</v>
      </c>
      <c r="K69" s="102">
        <v>91.2</v>
      </c>
      <c r="L69" s="102">
        <v>90.0</v>
      </c>
      <c r="M69" s="287" t="s">
        <v>1156</v>
      </c>
      <c r="N69" s="287" t="s">
        <v>343</v>
      </c>
      <c r="O69" s="64" t="s">
        <v>470</v>
      </c>
      <c r="P69" s="64" t="s">
        <v>471</v>
      </c>
      <c r="Q69" s="64" t="s">
        <v>2766</v>
      </c>
      <c r="R69" s="64" t="s">
        <v>2688</v>
      </c>
      <c r="S69" s="64" t="s">
        <v>2892</v>
      </c>
      <c r="T69" s="102">
        <v>9.162203405E9</v>
      </c>
      <c r="U69" s="9"/>
    </row>
    <row r="70">
      <c r="A70" s="62" t="s">
        <v>431</v>
      </c>
      <c r="B70" s="64" t="s">
        <v>1988</v>
      </c>
      <c r="C70" s="64" t="s">
        <v>433</v>
      </c>
      <c r="D70" s="64" t="s">
        <v>23</v>
      </c>
      <c r="E70" s="100">
        <v>2.93E8</v>
      </c>
      <c r="F70" s="102">
        <v>65.0</v>
      </c>
      <c r="G70" s="64" t="s">
        <v>24</v>
      </c>
      <c r="H70" s="102" t="str">
        <f t="shared" si="2"/>
        <v>10</v>
      </c>
      <c r="I70" s="106">
        <v>37998.0</v>
      </c>
      <c r="J70" s="64" t="s">
        <v>497</v>
      </c>
      <c r="K70" s="150"/>
      <c r="L70" s="102">
        <v>95.0</v>
      </c>
      <c r="M70" s="284"/>
      <c r="N70" s="226" t="s">
        <v>199</v>
      </c>
      <c r="O70" s="64" t="s">
        <v>434</v>
      </c>
      <c r="P70" s="64" t="s">
        <v>143</v>
      </c>
      <c r="Q70" s="64" t="s">
        <v>1992</v>
      </c>
      <c r="R70" s="64" t="s">
        <v>436</v>
      </c>
      <c r="S70" s="64" t="s">
        <v>437</v>
      </c>
      <c r="T70" s="102">
        <v>9.494128451E9</v>
      </c>
      <c r="U70" s="9"/>
    </row>
    <row r="71">
      <c r="A71" s="62" t="s">
        <v>2731</v>
      </c>
      <c r="B71" s="64" t="s">
        <v>2737</v>
      </c>
      <c r="C71" s="64" t="s">
        <v>2732</v>
      </c>
      <c r="D71" s="64" t="s">
        <v>1055</v>
      </c>
      <c r="E71" s="100">
        <v>2.94E8</v>
      </c>
      <c r="F71" s="102">
        <v>75.0</v>
      </c>
      <c r="G71" s="64" t="s">
        <v>24</v>
      </c>
      <c r="H71" s="102" t="str">
        <f t="shared" si="2"/>
        <v>10</v>
      </c>
      <c r="I71" s="106">
        <v>38031.0</v>
      </c>
      <c r="J71" s="64" t="s">
        <v>1057</v>
      </c>
      <c r="K71" s="102">
        <v>97.0</v>
      </c>
      <c r="L71" s="102">
        <v>96.0</v>
      </c>
      <c r="M71" s="287" t="s">
        <v>1156</v>
      </c>
      <c r="N71" s="287" t="s">
        <v>115</v>
      </c>
      <c r="O71" s="64" t="s">
        <v>530</v>
      </c>
      <c r="P71" s="64" t="s">
        <v>631</v>
      </c>
      <c r="Q71" s="64" t="s">
        <v>2734</v>
      </c>
      <c r="R71" s="64" t="s">
        <v>473</v>
      </c>
      <c r="S71" s="64" t="s">
        <v>2735</v>
      </c>
      <c r="T71" s="102">
        <v>9.167524938E9</v>
      </c>
      <c r="U71" s="9"/>
    </row>
    <row r="72">
      <c r="A72" s="62" t="s">
        <v>1378</v>
      </c>
      <c r="B72" s="64" t="s">
        <v>1124</v>
      </c>
      <c r="C72" s="64" t="s">
        <v>1379</v>
      </c>
      <c r="D72" s="64" t="s">
        <v>23</v>
      </c>
      <c r="E72" s="100">
        <v>2.96E8</v>
      </c>
      <c r="F72" s="102">
        <v>65.0</v>
      </c>
      <c r="G72" s="64" t="s">
        <v>24</v>
      </c>
      <c r="H72" s="102" t="str">
        <f t="shared" si="2"/>
        <v>11</v>
      </c>
      <c r="I72" s="106">
        <v>37941.0</v>
      </c>
      <c r="J72" s="64" t="s">
        <v>497</v>
      </c>
      <c r="K72" s="102">
        <v>98.0</v>
      </c>
      <c r="L72" s="102">
        <v>97.2</v>
      </c>
      <c r="M72" s="226" t="s">
        <v>1156</v>
      </c>
      <c r="N72" s="226" t="s">
        <v>49</v>
      </c>
      <c r="O72" s="64" t="s">
        <v>440</v>
      </c>
      <c r="P72" s="64" t="s">
        <v>1380</v>
      </c>
      <c r="Q72" s="64" t="s">
        <v>1381</v>
      </c>
      <c r="R72" s="64" t="s">
        <v>323</v>
      </c>
      <c r="S72" s="64" t="s">
        <v>1382</v>
      </c>
      <c r="T72" s="64" t="s">
        <v>1383</v>
      </c>
      <c r="U72" s="9"/>
    </row>
    <row r="73">
      <c r="A73" s="77" t="s">
        <v>750</v>
      </c>
      <c r="B73" s="30" t="s">
        <v>751</v>
      </c>
      <c r="C73" s="30" t="s">
        <v>752</v>
      </c>
      <c r="D73" s="30" t="s">
        <v>23</v>
      </c>
      <c r="E73" s="79">
        <v>2.95E8</v>
      </c>
      <c r="F73" s="80">
        <v>65.0</v>
      </c>
      <c r="G73" s="30" t="s">
        <v>24</v>
      </c>
      <c r="H73" s="80" t="str">
        <f t="shared" si="2"/>
        <v>10</v>
      </c>
      <c r="I73" s="85">
        <v>37999.0</v>
      </c>
      <c r="J73" s="30" t="s">
        <v>497</v>
      </c>
      <c r="K73" s="80">
        <v>99.0</v>
      </c>
      <c r="L73" s="80">
        <v>98.0</v>
      </c>
      <c r="M73" s="154" t="s">
        <v>1156</v>
      </c>
      <c r="N73" s="154" t="s">
        <v>753</v>
      </c>
      <c r="O73" s="30" t="s">
        <v>754</v>
      </c>
      <c r="P73" s="30" t="s">
        <v>755</v>
      </c>
      <c r="Q73" s="30" t="s">
        <v>756</v>
      </c>
      <c r="R73" s="30" t="s">
        <v>757</v>
      </c>
      <c r="S73" s="30" t="s">
        <v>758</v>
      </c>
      <c r="T73" s="30" t="s">
        <v>759</v>
      </c>
      <c r="U73" s="37"/>
    </row>
    <row r="74">
      <c r="A74" s="223" t="s">
        <v>570</v>
      </c>
      <c r="B74" s="223" t="s">
        <v>578</v>
      </c>
      <c r="C74" s="223" t="s">
        <v>572</v>
      </c>
      <c r="D74" s="223" t="s">
        <v>23</v>
      </c>
      <c r="E74" s="252">
        <v>2.94E8</v>
      </c>
      <c r="F74" s="253">
        <v>65.0</v>
      </c>
      <c r="G74" s="223" t="s">
        <v>24</v>
      </c>
      <c r="H74" s="253" t="str">
        <f t="shared" si="2"/>
        <v>10</v>
      </c>
      <c r="I74" s="255">
        <v>38028.0</v>
      </c>
      <c r="J74" s="223" t="s">
        <v>497</v>
      </c>
      <c r="K74" s="253">
        <v>109.0</v>
      </c>
      <c r="L74" s="253">
        <v>110.0</v>
      </c>
      <c r="M74" s="154" t="s">
        <v>1156</v>
      </c>
      <c r="N74" s="154" t="s">
        <v>49</v>
      </c>
      <c r="O74" s="30" t="s">
        <v>574</v>
      </c>
      <c r="P74" s="30" t="s">
        <v>143</v>
      </c>
      <c r="Q74" s="30" t="s">
        <v>435</v>
      </c>
      <c r="R74" s="30" t="s">
        <v>575</v>
      </c>
      <c r="S74" s="30" t="s">
        <v>576</v>
      </c>
      <c r="T74" s="30" t="s">
        <v>577</v>
      </c>
      <c r="U74" s="37"/>
    </row>
    <row r="75">
      <c r="A75" s="222" t="s">
        <v>570</v>
      </c>
      <c r="B75" s="223" t="s">
        <v>571</v>
      </c>
      <c r="C75" s="223" t="s">
        <v>572</v>
      </c>
      <c r="D75" s="223" t="s">
        <v>23</v>
      </c>
      <c r="E75" s="252">
        <v>2.94E8</v>
      </c>
      <c r="F75" s="253">
        <v>65.0</v>
      </c>
      <c r="G75" s="223" t="s">
        <v>24</v>
      </c>
      <c r="H75" s="253" t="str">
        <f t="shared" si="2"/>
        <v>11</v>
      </c>
      <c r="I75" s="255">
        <v>37691.0</v>
      </c>
      <c r="J75" s="223" t="s">
        <v>497</v>
      </c>
      <c r="K75" s="253">
        <v>138.0</v>
      </c>
      <c r="L75" s="253">
        <v>138.0</v>
      </c>
      <c r="M75" s="183" t="s">
        <v>1156</v>
      </c>
      <c r="N75" s="183" t="s">
        <v>115</v>
      </c>
      <c r="O75" s="30" t="s">
        <v>574</v>
      </c>
      <c r="P75" s="30" t="s">
        <v>143</v>
      </c>
      <c r="Q75" s="30" t="s">
        <v>435</v>
      </c>
      <c r="R75" s="30" t="s">
        <v>575</v>
      </c>
      <c r="S75" s="30" t="s">
        <v>576</v>
      </c>
      <c r="T75" s="30" t="s">
        <v>577</v>
      </c>
      <c r="U75" s="37"/>
    </row>
    <row r="76">
      <c r="A76" s="62" t="s">
        <v>627</v>
      </c>
      <c r="B76" s="64" t="s">
        <v>2905</v>
      </c>
      <c r="C76" s="64" t="s">
        <v>629</v>
      </c>
      <c r="D76" s="64" t="s">
        <v>1055</v>
      </c>
      <c r="E76" s="100">
        <v>2.96E8</v>
      </c>
      <c r="F76" s="102">
        <v>75.0</v>
      </c>
      <c r="G76" s="64" t="s">
        <v>24</v>
      </c>
      <c r="H76" s="102" t="str">
        <f t="shared" si="2"/>
        <v>11</v>
      </c>
      <c r="I76" s="106">
        <v>37942.0</v>
      </c>
      <c r="J76" s="64" t="s">
        <v>1057</v>
      </c>
      <c r="K76" s="64" t="s">
        <v>1314</v>
      </c>
      <c r="L76" s="102">
        <v>58.0</v>
      </c>
      <c r="M76" s="150"/>
      <c r="N76" s="64" t="s">
        <v>2402</v>
      </c>
      <c r="O76" s="64" t="s">
        <v>470</v>
      </c>
      <c r="P76" s="64" t="s">
        <v>631</v>
      </c>
      <c r="Q76" s="64" t="s">
        <v>532</v>
      </c>
      <c r="R76" s="64" t="s">
        <v>473</v>
      </c>
      <c r="S76" s="64" t="s">
        <v>632</v>
      </c>
      <c r="T76" s="64" t="s">
        <v>633</v>
      </c>
      <c r="U76" s="150"/>
      <c r="V76" s="25" t="s">
        <v>1314</v>
      </c>
    </row>
    <row r="77">
      <c r="A77" s="77" t="s">
        <v>2933</v>
      </c>
      <c r="B77" s="30" t="s">
        <v>2934</v>
      </c>
      <c r="C77" s="30" t="s">
        <v>2935</v>
      </c>
      <c r="D77" s="30" t="s">
        <v>1055</v>
      </c>
      <c r="E77" s="79">
        <v>2.96E8</v>
      </c>
      <c r="F77" s="80">
        <v>75.0</v>
      </c>
      <c r="G77" s="30" t="s">
        <v>24</v>
      </c>
      <c r="H77" s="80" t="str">
        <f t="shared" si="2"/>
        <v>10</v>
      </c>
      <c r="I77" s="85">
        <v>38145.0</v>
      </c>
      <c r="J77" s="30" t="s">
        <v>1057</v>
      </c>
      <c r="K77" s="30" t="s">
        <v>1314</v>
      </c>
      <c r="L77" s="80">
        <v>60.0</v>
      </c>
      <c r="M77" s="37"/>
      <c r="N77" s="30" t="s">
        <v>2402</v>
      </c>
      <c r="O77" s="30" t="s">
        <v>2936</v>
      </c>
      <c r="P77" s="30" t="s">
        <v>80</v>
      </c>
      <c r="Q77" s="30" t="s">
        <v>308</v>
      </c>
      <c r="R77" s="30" t="s">
        <v>82</v>
      </c>
      <c r="S77" s="30" t="s">
        <v>2937</v>
      </c>
      <c r="T77" s="30" t="s">
        <v>2938</v>
      </c>
      <c r="U77" s="37"/>
    </row>
    <row r="78">
      <c r="A78" s="62" t="s">
        <v>978</v>
      </c>
      <c r="B78" s="64" t="s">
        <v>979</v>
      </c>
      <c r="C78" s="64" t="s">
        <v>980</v>
      </c>
      <c r="D78" s="64" t="s">
        <v>23</v>
      </c>
      <c r="E78" s="100">
        <v>2.96E8</v>
      </c>
      <c r="F78" s="102">
        <v>65.0</v>
      </c>
      <c r="G78" s="64" t="s">
        <v>24</v>
      </c>
      <c r="H78" s="102" t="str">
        <f t="shared" si="2"/>
        <v>11</v>
      </c>
      <c r="I78" s="106">
        <v>37822.0</v>
      </c>
      <c r="J78" s="64" t="s">
        <v>497</v>
      </c>
      <c r="K78" s="64" t="s">
        <v>1314</v>
      </c>
      <c r="L78" s="102">
        <v>65.0</v>
      </c>
      <c r="M78" s="150"/>
      <c r="N78" s="64" t="s">
        <v>141</v>
      </c>
      <c r="O78" s="64" t="s">
        <v>981</v>
      </c>
      <c r="P78" s="64" t="s">
        <v>982</v>
      </c>
      <c r="Q78" s="64" t="s">
        <v>983</v>
      </c>
      <c r="R78" s="64" t="s">
        <v>457</v>
      </c>
      <c r="S78" s="64" t="s">
        <v>984</v>
      </c>
      <c r="T78" s="64" t="s">
        <v>985</v>
      </c>
      <c r="U78" s="150"/>
    </row>
    <row r="79">
      <c r="A79" s="77" t="s">
        <v>1454</v>
      </c>
      <c r="B79" s="30" t="s">
        <v>1455</v>
      </c>
      <c r="C79" s="30" t="s">
        <v>1456</v>
      </c>
      <c r="D79" s="30" t="s">
        <v>23</v>
      </c>
      <c r="E79" s="79">
        <v>2.96E8</v>
      </c>
      <c r="F79" s="80">
        <v>65.0</v>
      </c>
      <c r="G79" s="30" t="s">
        <v>24</v>
      </c>
      <c r="H79" s="80" t="str">
        <f t="shared" si="2"/>
        <v>11</v>
      </c>
      <c r="I79" s="85">
        <v>37953.0</v>
      </c>
      <c r="J79" s="30" t="s">
        <v>497</v>
      </c>
      <c r="K79" s="37"/>
      <c r="L79" s="80">
        <v>70.0</v>
      </c>
      <c r="M79" s="37"/>
      <c r="N79" s="30" t="s">
        <v>298</v>
      </c>
      <c r="O79" s="30" t="s">
        <v>865</v>
      </c>
      <c r="P79" s="30" t="s">
        <v>866</v>
      </c>
      <c r="Q79" s="30" t="s">
        <v>1457</v>
      </c>
      <c r="R79" s="30" t="s">
        <v>1458</v>
      </c>
      <c r="S79" s="30" t="s">
        <v>1459</v>
      </c>
      <c r="T79" s="80">
        <v>4.082189946E9</v>
      </c>
      <c r="U79" s="37"/>
    </row>
    <row r="80">
      <c r="A80" s="295" t="s">
        <v>2357</v>
      </c>
      <c r="B80" s="295" t="s">
        <v>2358</v>
      </c>
      <c r="C80" s="295" t="s">
        <v>2359</v>
      </c>
      <c r="D80" s="295" t="s">
        <v>1055</v>
      </c>
      <c r="E80" s="296">
        <v>2.94E8</v>
      </c>
      <c r="F80" s="297">
        <v>75.0</v>
      </c>
      <c r="G80" s="295" t="s">
        <v>24</v>
      </c>
      <c r="H80" s="297" t="str">
        <f t="shared" si="2"/>
        <v>12</v>
      </c>
      <c r="I80" s="298">
        <v>37617.0</v>
      </c>
      <c r="J80" s="295" t="s">
        <v>1057</v>
      </c>
      <c r="K80" s="295" t="s">
        <v>1314</v>
      </c>
      <c r="L80" s="297">
        <v>56.0</v>
      </c>
      <c r="M80" s="127"/>
      <c r="N80" s="128" t="s">
        <v>26</v>
      </c>
      <c r="O80" s="64" t="s">
        <v>1299</v>
      </c>
      <c r="P80" s="64" t="s">
        <v>2162</v>
      </c>
      <c r="Q80" s="64" t="s">
        <v>2360</v>
      </c>
      <c r="R80" s="64" t="s">
        <v>266</v>
      </c>
      <c r="S80" s="64" t="s">
        <v>2361</v>
      </c>
      <c r="T80" s="64" t="s">
        <v>2362</v>
      </c>
      <c r="U80" s="150"/>
    </row>
    <row r="81">
      <c r="A81" s="275" t="s">
        <v>1621</v>
      </c>
      <c r="B81" s="276" t="s">
        <v>1622</v>
      </c>
      <c r="C81" s="276" t="s">
        <v>1623</v>
      </c>
      <c r="D81" s="276" t="s">
        <v>23</v>
      </c>
      <c r="E81" s="277">
        <v>2.96E8</v>
      </c>
      <c r="F81" s="278">
        <v>65.0</v>
      </c>
      <c r="G81" s="276" t="s">
        <v>24</v>
      </c>
      <c r="H81" s="278" t="str">
        <f t="shared" si="2"/>
        <v>12</v>
      </c>
      <c r="I81" s="279">
        <v>37273.0</v>
      </c>
      <c r="J81" s="276" t="s">
        <v>497</v>
      </c>
      <c r="K81" s="278">
        <v>115.0</v>
      </c>
      <c r="L81" s="278">
        <v>110.0</v>
      </c>
      <c r="M81" s="276" t="s">
        <v>1156</v>
      </c>
      <c r="N81" s="314" t="s">
        <v>169</v>
      </c>
      <c r="O81" s="276" t="s">
        <v>1625</v>
      </c>
      <c r="P81" s="276" t="s">
        <v>1626</v>
      </c>
      <c r="Q81" s="276" t="s">
        <v>1627</v>
      </c>
      <c r="R81" s="276" t="s">
        <v>766</v>
      </c>
      <c r="S81" s="276" t="s">
        <v>1628</v>
      </c>
      <c r="T81" s="278">
        <v>6.504815062E9</v>
      </c>
      <c r="U81" s="305"/>
      <c r="V81" s="81"/>
      <c r="W81" s="81"/>
      <c r="X81" s="81"/>
      <c r="Y81" s="81"/>
      <c r="Z81" s="177"/>
    </row>
    <row r="82">
      <c r="A82" s="156" t="s">
        <v>2363</v>
      </c>
      <c r="B82" s="88" t="s">
        <v>2364</v>
      </c>
      <c r="C82" s="88" t="s">
        <v>2365</v>
      </c>
      <c r="D82" s="88" t="s">
        <v>1055</v>
      </c>
      <c r="E82" s="123">
        <v>2.95E8</v>
      </c>
      <c r="F82" s="124">
        <v>75.0</v>
      </c>
      <c r="G82" s="88" t="s">
        <v>24</v>
      </c>
      <c r="H82" s="124" t="str">
        <f t="shared" si="2"/>
        <v>12</v>
      </c>
      <c r="I82" s="126">
        <v>37400.0</v>
      </c>
      <c r="J82" s="88" t="s">
        <v>1057</v>
      </c>
      <c r="K82" s="88" t="s">
        <v>1314</v>
      </c>
      <c r="L82" s="124">
        <v>118.0</v>
      </c>
      <c r="M82" s="185"/>
      <c r="N82" s="178" t="s">
        <v>26</v>
      </c>
      <c r="O82" s="30" t="s">
        <v>1299</v>
      </c>
      <c r="P82" s="30" t="s">
        <v>2162</v>
      </c>
      <c r="Q82" s="30" t="s">
        <v>2366</v>
      </c>
      <c r="R82" s="30" t="s">
        <v>266</v>
      </c>
      <c r="S82" s="30" t="s">
        <v>2367</v>
      </c>
      <c r="T82" s="30" t="s">
        <v>2368</v>
      </c>
      <c r="U82" s="37"/>
      <c r="V82" s="120"/>
      <c r="W82" s="120"/>
      <c r="X82" s="120"/>
      <c r="Y82" s="120"/>
      <c r="Z82" s="108"/>
    </row>
    <row r="83">
      <c r="A83" s="64" t="s">
        <v>1144</v>
      </c>
      <c r="B83" s="64" t="s">
        <v>2960</v>
      </c>
      <c r="C83" s="64" t="s">
        <v>1147</v>
      </c>
      <c r="D83" s="64" t="s">
        <v>1055</v>
      </c>
      <c r="E83" s="100">
        <v>2.96E8</v>
      </c>
      <c r="F83" s="102">
        <v>75.0</v>
      </c>
      <c r="G83" s="64" t="s">
        <v>24</v>
      </c>
      <c r="H83" s="102" t="str">
        <f t="shared" si="2"/>
        <v>12</v>
      </c>
      <c r="I83" s="106">
        <v>37477.0</v>
      </c>
      <c r="J83" s="64" t="s">
        <v>1057</v>
      </c>
      <c r="K83" s="64" t="s">
        <v>1314</v>
      </c>
      <c r="L83" s="102">
        <v>75.0</v>
      </c>
      <c r="M83" s="288"/>
      <c r="N83" s="287" t="s">
        <v>115</v>
      </c>
      <c r="O83" s="64" t="s">
        <v>2526</v>
      </c>
      <c r="P83" s="64" t="s">
        <v>2527</v>
      </c>
      <c r="Q83" s="64" t="s">
        <v>235</v>
      </c>
      <c r="R83" s="64" t="s">
        <v>236</v>
      </c>
      <c r="S83" s="64" t="s">
        <v>2558</v>
      </c>
      <c r="T83" s="64" t="s">
        <v>2966</v>
      </c>
      <c r="U83" s="9"/>
    </row>
    <row r="84">
      <c r="A84" s="315" t="s">
        <v>1283</v>
      </c>
      <c r="B84" s="41" t="s">
        <v>1297</v>
      </c>
      <c r="C84" s="60" t="s">
        <v>1298</v>
      </c>
      <c r="D84" s="60" t="s">
        <v>1055</v>
      </c>
      <c r="E84" s="60" t="s">
        <v>2116</v>
      </c>
      <c r="F84" s="60" t="s">
        <v>1212</v>
      </c>
      <c r="G84" s="60" t="s">
        <v>24</v>
      </c>
      <c r="H84" s="273" t="str">
        <f t="shared" si="2"/>
        <v>13</v>
      </c>
      <c r="I84" s="274">
        <v>37021.0</v>
      </c>
      <c r="J84" s="60" t="s">
        <v>1057</v>
      </c>
      <c r="K84" s="60" t="s">
        <v>1314</v>
      </c>
      <c r="L84" s="273">
        <v>80.0</v>
      </c>
      <c r="M84" s="288"/>
      <c r="N84" s="288" t="s">
        <v>115</v>
      </c>
      <c r="O84" s="60" t="s">
        <v>1299</v>
      </c>
      <c r="P84" s="60" t="s">
        <v>1237</v>
      </c>
      <c r="Q84" s="315" t="s">
        <v>1300</v>
      </c>
      <c r="R84" s="315" t="s">
        <v>266</v>
      </c>
      <c r="S84" s="315" t="s">
        <v>1302</v>
      </c>
      <c r="T84" s="60" t="s">
        <v>1304</v>
      </c>
      <c r="U84" s="60"/>
    </row>
    <row r="85">
      <c r="A85" s="275" t="s">
        <v>2976</v>
      </c>
      <c r="B85" s="276" t="s">
        <v>1985</v>
      </c>
      <c r="C85" s="276" t="s">
        <v>2977</v>
      </c>
      <c r="D85" s="276" t="s">
        <v>1055</v>
      </c>
      <c r="E85" s="277">
        <v>2.97E8</v>
      </c>
      <c r="F85" s="278">
        <v>75.0</v>
      </c>
      <c r="G85" s="276" t="s">
        <v>24</v>
      </c>
      <c r="H85" s="278" t="str">
        <f t="shared" si="2"/>
        <v>12</v>
      </c>
      <c r="I85" s="279">
        <v>37463.0</v>
      </c>
      <c r="J85" s="276" t="s">
        <v>1057</v>
      </c>
      <c r="K85" s="276" t="s">
        <v>1314</v>
      </c>
      <c r="L85" s="278">
        <v>81.0</v>
      </c>
      <c r="M85" s="316"/>
      <c r="N85" s="317" t="s">
        <v>115</v>
      </c>
      <c r="O85" s="276" t="s">
        <v>233</v>
      </c>
      <c r="P85" s="276" t="s">
        <v>2981</v>
      </c>
      <c r="Q85" s="276" t="s">
        <v>235</v>
      </c>
      <c r="R85" s="276" t="s">
        <v>2982</v>
      </c>
      <c r="S85" s="276" t="s">
        <v>2983</v>
      </c>
      <c r="T85" s="276" t="s">
        <v>2984</v>
      </c>
      <c r="U85" s="305"/>
      <c r="V85" s="81"/>
      <c r="W85" s="81"/>
      <c r="X85" s="81"/>
      <c r="Y85" s="81"/>
      <c r="Z85" s="177"/>
    </row>
    <row r="86">
      <c r="A86" s="38" t="s">
        <v>444</v>
      </c>
      <c r="B86" s="41" t="s">
        <v>445</v>
      </c>
      <c r="C86" s="41" t="s">
        <v>446</v>
      </c>
      <c r="D86" s="41" t="s">
        <v>23</v>
      </c>
      <c r="E86" s="43">
        <v>2.93E8</v>
      </c>
      <c r="F86" s="44">
        <v>65.0</v>
      </c>
      <c r="G86" s="41" t="s">
        <v>24</v>
      </c>
      <c r="H86" s="44" t="str">
        <f t="shared" si="2"/>
        <v>12</v>
      </c>
      <c r="I86" s="45">
        <v>37563.0</v>
      </c>
      <c r="J86" s="41" t="s">
        <v>35</v>
      </c>
      <c r="K86" s="41" t="s">
        <v>1314</v>
      </c>
      <c r="L86" s="44">
        <v>82.0</v>
      </c>
      <c r="M86" s="284"/>
      <c r="N86" s="226" t="s">
        <v>49</v>
      </c>
      <c r="O86" s="41" t="s">
        <v>440</v>
      </c>
      <c r="P86" s="41" t="s">
        <v>28</v>
      </c>
      <c r="Q86" s="41" t="s">
        <v>447</v>
      </c>
      <c r="R86" s="41" t="s">
        <v>448</v>
      </c>
      <c r="S86" s="41" t="s">
        <v>449</v>
      </c>
      <c r="T86" s="41" t="s">
        <v>450</v>
      </c>
      <c r="U86" s="60"/>
      <c r="Z86" s="65"/>
    </row>
    <row r="87">
      <c r="A87" s="62" t="s">
        <v>1485</v>
      </c>
      <c r="B87" s="64" t="s">
        <v>2789</v>
      </c>
      <c r="C87" s="64" t="s">
        <v>2790</v>
      </c>
      <c r="D87" s="64" t="s">
        <v>1055</v>
      </c>
      <c r="E87" s="100">
        <v>2.94E8</v>
      </c>
      <c r="F87" s="102">
        <v>75.0</v>
      </c>
      <c r="G87" s="64" t="s">
        <v>24</v>
      </c>
      <c r="H87" s="102" t="str">
        <f t="shared" si="2"/>
        <v>12</v>
      </c>
      <c r="I87" s="106">
        <v>37543.0</v>
      </c>
      <c r="J87" s="64" t="s">
        <v>1057</v>
      </c>
      <c r="K87" s="64" t="s">
        <v>1314</v>
      </c>
      <c r="L87" s="102">
        <v>86.0</v>
      </c>
      <c r="M87" s="288"/>
      <c r="N87" s="287" t="s">
        <v>115</v>
      </c>
      <c r="O87" s="64" t="s">
        <v>2793</v>
      </c>
      <c r="P87" s="64" t="s">
        <v>2794</v>
      </c>
      <c r="Q87" s="64" t="s">
        <v>1597</v>
      </c>
      <c r="R87" s="64" t="s">
        <v>2795</v>
      </c>
      <c r="S87" s="64" t="s">
        <v>2796</v>
      </c>
      <c r="T87" s="102">
        <v>9.257592993E9</v>
      </c>
      <c r="U87" s="150"/>
      <c r="Z87" s="65"/>
    </row>
    <row r="88">
      <c r="A88" s="77" t="s">
        <v>2563</v>
      </c>
      <c r="B88" s="30" t="s">
        <v>2564</v>
      </c>
      <c r="C88" s="30" t="s">
        <v>2565</v>
      </c>
      <c r="D88" s="30" t="s">
        <v>1055</v>
      </c>
      <c r="E88" s="79">
        <v>2.91E8</v>
      </c>
      <c r="F88" s="80">
        <v>75.0</v>
      </c>
      <c r="G88" s="30" t="s">
        <v>24</v>
      </c>
      <c r="H88" s="80" t="str">
        <f t="shared" si="2"/>
        <v>12</v>
      </c>
      <c r="I88" s="85">
        <v>37264.0</v>
      </c>
      <c r="J88" s="37"/>
      <c r="K88" s="80">
        <v>85.0</v>
      </c>
      <c r="L88" s="80">
        <v>84.9</v>
      </c>
      <c r="M88" s="154" t="s">
        <v>1156</v>
      </c>
      <c r="N88" s="154" t="s">
        <v>49</v>
      </c>
      <c r="O88" s="30" t="s">
        <v>256</v>
      </c>
      <c r="P88" s="30" t="s">
        <v>28</v>
      </c>
      <c r="Q88" s="30" t="s">
        <v>2567</v>
      </c>
      <c r="R88" s="30" t="s">
        <v>2568</v>
      </c>
      <c r="S88" s="30" t="s">
        <v>2569</v>
      </c>
      <c r="T88" s="30" t="s">
        <v>2570</v>
      </c>
      <c r="U88" s="286"/>
      <c r="V88" s="120"/>
      <c r="W88" s="120"/>
      <c r="X88" s="120"/>
      <c r="Y88" s="120"/>
      <c r="Z88" s="108"/>
    </row>
    <row r="89">
      <c r="A89" s="62" t="s">
        <v>1868</v>
      </c>
      <c r="B89" s="64" t="s">
        <v>1869</v>
      </c>
      <c r="C89" s="64" t="s">
        <v>1870</v>
      </c>
      <c r="D89" s="64" t="s">
        <v>23</v>
      </c>
      <c r="E89" s="100">
        <v>2.92E8</v>
      </c>
      <c r="F89" s="102">
        <v>65.0</v>
      </c>
      <c r="G89" s="64" t="s">
        <v>24</v>
      </c>
      <c r="H89" s="102" t="str">
        <f t="shared" si="2"/>
        <v>12</v>
      </c>
      <c r="I89" s="106">
        <v>37368.0</v>
      </c>
      <c r="J89" s="64" t="s">
        <v>497</v>
      </c>
      <c r="K89" s="102">
        <v>87.0</v>
      </c>
      <c r="L89" s="102">
        <v>90.0</v>
      </c>
      <c r="M89" s="287" t="s">
        <v>1156</v>
      </c>
      <c r="N89" s="287" t="s">
        <v>343</v>
      </c>
      <c r="O89" s="64" t="s">
        <v>1873</v>
      </c>
      <c r="P89" s="64" t="s">
        <v>1874</v>
      </c>
      <c r="Q89" s="64" t="s">
        <v>1875</v>
      </c>
      <c r="R89" s="64" t="s">
        <v>1876</v>
      </c>
      <c r="S89" s="64" t="s">
        <v>1878</v>
      </c>
      <c r="T89" s="64" t="s">
        <v>1879</v>
      </c>
      <c r="U89" s="150"/>
    </row>
    <row r="90">
      <c r="A90" s="38" t="s">
        <v>1134</v>
      </c>
      <c r="B90" s="41" t="s">
        <v>1135</v>
      </c>
      <c r="C90" s="41" t="s">
        <v>1136</v>
      </c>
      <c r="D90" s="41" t="s">
        <v>1055</v>
      </c>
      <c r="E90" s="43">
        <v>2.93E8</v>
      </c>
      <c r="F90" s="44">
        <v>75.0</v>
      </c>
      <c r="G90" s="41" t="s">
        <v>24</v>
      </c>
      <c r="H90" s="44" t="str">
        <f t="shared" si="2"/>
        <v>13</v>
      </c>
      <c r="I90" s="45">
        <v>36930.0</v>
      </c>
      <c r="J90" s="60"/>
      <c r="K90" s="44">
        <v>91.0</v>
      </c>
      <c r="L90" s="44">
        <v>93.0</v>
      </c>
      <c r="M90" s="287" t="s">
        <v>1156</v>
      </c>
      <c r="N90" s="287" t="s">
        <v>115</v>
      </c>
      <c r="O90" s="41" t="s">
        <v>2681</v>
      </c>
      <c r="P90" s="41" t="s">
        <v>1890</v>
      </c>
      <c r="Q90" s="41" t="s">
        <v>2682</v>
      </c>
      <c r="R90" s="41" t="s">
        <v>2683</v>
      </c>
      <c r="S90" s="41" t="s">
        <v>2684</v>
      </c>
      <c r="T90" s="44">
        <v>5.412923092E9</v>
      </c>
      <c r="U90" s="60"/>
    </row>
    <row r="91">
      <c r="A91" s="62" t="s">
        <v>1270</v>
      </c>
      <c r="B91" s="64" t="s">
        <v>1271</v>
      </c>
      <c r="C91" s="64" t="s">
        <v>1273</v>
      </c>
      <c r="D91" s="64" t="s">
        <v>23</v>
      </c>
      <c r="E91" s="100">
        <v>2.96E8</v>
      </c>
      <c r="F91" s="102">
        <v>65.0</v>
      </c>
      <c r="G91" s="64" t="s">
        <v>24</v>
      </c>
      <c r="H91" s="102" t="str">
        <f t="shared" si="2"/>
        <v>13</v>
      </c>
      <c r="I91" s="106">
        <v>36965.0</v>
      </c>
      <c r="J91" s="64" t="s">
        <v>497</v>
      </c>
      <c r="K91" s="150"/>
      <c r="L91" s="102">
        <v>94.0</v>
      </c>
      <c r="M91" s="288"/>
      <c r="N91" s="287" t="s">
        <v>115</v>
      </c>
      <c r="O91" s="64" t="s">
        <v>1276</v>
      </c>
      <c r="P91" s="64" t="s">
        <v>1278</v>
      </c>
      <c r="Q91" s="64" t="s">
        <v>1279</v>
      </c>
      <c r="R91" s="64" t="s">
        <v>1280</v>
      </c>
      <c r="S91" s="64" t="s">
        <v>1284</v>
      </c>
      <c r="T91" s="64" t="s">
        <v>1285</v>
      </c>
      <c r="U91" s="9"/>
    </row>
    <row r="92">
      <c r="A92" s="62" t="s">
        <v>1189</v>
      </c>
      <c r="B92" s="64" t="s">
        <v>1190</v>
      </c>
      <c r="C92" s="64" t="s">
        <v>1191</v>
      </c>
      <c r="D92" s="64" t="s">
        <v>23</v>
      </c>
      <c r="E92" s="100">
        <v>2.96E8</v>
      </c>
      <c r="F92" s="102">
        <v>65.0</v>
      </c>
      <c r="G92" s="64" t="s">
        <v>24</v>
      </c>
      <c r="H92" s="102" t="str">
        <f t="shared" si="2"/>
        <v>14</v>
      </c>
      <c r="I92" s="106">
        <v>36877.0</v>
      </c>
      <c r="J92" s="64" t="s">
        <v>497</v>
      </c>
      <c r="K92" s="150"/>
      <c r="L92" s="102">
        <v>95.0</v>
      </c>
      <c r="M92" s="288"/>
      <c r="N92" s="287" t="s">
        <v>115</v>
      </c>
      <c r="O92" s="64" t="s">
        <v>637</v>
      </c>
      <c r="P92" s="64" t="s">
        <v>606</v>
      </c>
      <c r="Q92" s="64" t="s">
        <v>1193</v>
      </c>
      <c r="R92" s="64" t="s">
        <v>1194</v>
      </c>
      <c r="S92" s="64" t="s">
        <v>1195</v>
      </c>
      <c r="T92" s="64" t="s">
        <v>1196</v>
      </c>
      <c r="U92" s="9"/>
    </row>
    <row r="93">
      <c r="A93" s="62" t="s">
        <v>2957</v>
      </c>
      <c r="B93" s="64" t="s">
        <v>2958</v>
      </c>
      <c r="C93" s="64" t="s">
        <v>2959</v>
      </c>
      <c r="D93" s="64" t="s">
        <v>1055</v>
      </c>
      <c r="E93" s="100">
        <v>2.96E8</v>
      </c>
      <c r="F93" s="102">
        <v>75.0</v>
      </c>
      <c r="G93" s="64" t="s">
        <v>24</v>
      </c>
      <c r="H93" s="102" t="str">
        <f t="shared" si="2"/>
        <v>13</v>
      </c>
      <c r="I93" s="106">
        <v>37013.0</v>
      </c>
      <c r="J93" s="64" t="s">
        <v>1057</v>
      </c>
      <c r="K93" s="102">
        <v>94.1</v>
      </c>
      <c r="L93" s="102">
        <v>97.0</v>
      </c>
      <c r="M93" s="287" t="s">
        <v>1156</v>
      </c>
      <c r="N93" s="287" t="s">
        <v>2961</v>
      </c>
      <c r="O93" s="64" t="s">
        <v>2962</v>
      </c>
      <c r="P93" s="64" t="s">
        <v>2162</v>
      </c>
      <c r="Q93" s="64" t="s">
        <v>2864</v>
      </c>
      <c r="R93" s="64" t="s">
        <v>2963</v>
      </c>
      <c r="S93" s="64" t="s">
        <v>2964</v>
      </c>
      <c r="T93" s="64" t="s">
        <v>2965</v>
      </c>
      <c r="U93" s="9"/>
    </row>
    <row r="94">
      <c r="A94" s="77" t="s">
        <v>2762</v>
      </c>
      <c r="B94" s="30" t="s">
        <v>2770</v>
      </c>
      <c r="C94" s="30" t="s">
        <v>2763</v>
      </c>
      <c r="D94" s="30" t="s">
        <v>1055</v>
      </c>
      <c r="E94" s="79">
        <v>2.94E8</v>
      </c>
      <c r="F94" s="80">
        <v>75.0</v>
      </c>
      <c r="G94" s="30" t="s">
        <v>24</v>
      </c>
      <c r="H94" s="80" t="str">
        <f t="shared" si="2"/>
        <v>14</v>
      </c>
      <c r="I94" s="85">
        <v>36667.0</v>
      </c>
      <c r="J94" s="30" t="s">
        <v>1057</v>
      </c>
      <c r="K94" s="30" t="s">
        <v>1314</v>
      </c>
      <c r="L94" s="80">
        <v>100.0</v>
      </c>
      <c r="M94" s="262"/>
      <c r="N94" s="183" t="s">
        <v>115</v>
      </c>
      <c r="O94" s="30" t="s">
        <v>470</v>
      </c>
      <c r="P94" s="30" t="s">
        <v>631</v>
      </c>
      <c r="Q94" s="30" t="s">
        <v>2766</v>
      </c>
      <c r="R94" s="30" t="s">
        <v>2767</v>
      </c>
      <c r="S94" s="30" t="s">
        <v>2768</v>
      </c>
      <c r="T94" s="80">
        <v>5.309069476E9</v>
      </c>
      <c r="U94" s="37"/>
    </row>
    <row r="95">
      <c r="A95" s="62" t="s">
        <v>2155</v>
      </c>
      <c r="B95" s="64" t="s">
        <v>2156</v>
      </c>
      <c r="C95" s="64" t="s">
        <v>2157</v>
      </c>
      <c r="D95" s="64" t="s">
        <v>1055</v>
      </c>
      <c r="E95" s="100">
        <v>2.78E8</v>
      </c>
      <c r="F95" s="102">
        <v>75.0</v>
      </c>
      <c r="G95" s="64" t="s">
        <v>24</v>
      </c>
      <c r="H95" s="102" t="str">
        <f t="shared" si="2"/>
        <v>14</v>
      </c>
      <c r="I95" s="106">
        <v>36679.0</v>
      </c>
      <c r="J95" s="150"/>
      <c r="K95" s="150"/>
      <c r="L95" s="102">
        <v>104.0</v>
      </c>
      <c r="M95" s="288"/>
      <c r="N95" s="287" t="s">
        <v>115</v>
      </c>
      <c r="O95" s="64" t="s">
        <v>58</v>
      </c>
      <c r="P95" s="64" t="s">
        <v>59</v>
      </c>
      <c r="Q95" s="64" t="s">
        <v>43</v>
      </c>
      <c r="R95" s="64" t="s">
        <v>44</v>
      </c>
      <c r="S95" s="64" t="s">
        <v>2158</v>
      </c>
      <c r="T95" s="102">
        <v>6.509964535E9</v>
      </c>
      <c r="U95" s="9"/>
    </row>
    <row r="96">
      <c r="A96" s="38" t="s">
        <v>1223</v>
      </c>
      <c r="B96" s="41" t="s">
        <v>2442</v>
      </c>
      <c r="C96" s="41" t="s">
        <v>2443</v>
      </c>
      <c r="D96" s="41" t="s">
        <v>1055</v>
      </c>
      <c r="E96" s="43">
        <v>2.89E8</v>
      </c>
      <c r="F96" s="44">
        <v>75.0</v>
      </c>
      <c r="G96" s="41" t="s">
        <v>24</v>
      </c>
      <c r="H96" s="44" t="str">
        <f t="shared" si="2"/>
        <v>12</v>
      </c>
      <c r="I96" s="45">
        <v>37419.0</v>
      </c>
      <c r="J96" s="60"/>
      <c r="K96" s="60"/>
      <c r="L96" s="44">
        <v>105.0</v>
      </c>
      <c r="M96" s="288"/>
      <c r="N96" s="287" t="s">
        <v>115</v>
      </c>
      <c r="O96" s="41" t="s">
        <v>58</v>
      </c>
      <c r="P96" s="41" t="s">
        <v>59</v>
      </c>
      <c r="Q96" s="41" t="s">
        <v>43</v>
      </c>
      <c r="R96" s="41" t="s">
        <v>44</v>
      </c>
      <c r="S96" s="41" t="s">
        <v>2467</v>
      </c>
      <c r="T96" s="44">
        <v>6.507147159E9</v>
      </c>
      <c r="U96" s="60"/>
    </row>
    <row r="97">
      <c r="A97" s="62" t="s">
        <v>2863</v>
      </c>
      <c r="B97" s="64" t="s">
        <v>2865</v>
      </c>
      <c r="C97" s="64" t="s">
        <v>2867</v>
      </c>
      <c r="D97" s="64" t="s">
        <v>1055</v>
      </c>
      <c r="E97" s="100">
        <v>2.95E8</v>
      </c>
      <c r="F97" s="102">
        <v>75.0</v>
      </c>
      <c r="G97" s="64" t="s">
        <v>24</v>
      </c>
      <c r="H97" s="102" t="str">
        <f t="shared" si="2"/>
        <v>12</v>
      </c>
      <c r="I97" s="106">
        <v>37396.0</v>
      </c>
      <c r="J97" s="64" t="s">
        <v>1057</v>
      </c>
      <c r="K97" s="102">
        <v>105.0</v>
      </c>
      <c r="L97" s="102">
        <v>106.0</v>
      </c>
      <c r="M97" s="287" t="s">
        <v>1156</v>
      </c>
      <c r="N97" s="287" t="s">
        <v>343</v>
      </c>
      <c r="O97" s="64" t="s">
        <v>530</v>
      </c>
      <c r="P97" s="64" t="s">
        <v>471</v>
      </c>
      <c r="Q97" s="64" t="s">
        <v>2869</v>
      </c>
      <c r="R97" s="64" t="s">
        <v>473</v>
      </c>
      <c r="S97" s="64" t="s">
        <v>2870</v>
      </c>
      <c r="T97" s="64" t="s">
        <v>2871</v>
      </c>
      <c r="U97" s="9"/>
    </row>
    <row r="98">
      <c r="A98" s="62" t="s">
        <v>431</v>
      </c>
      <c r="B98" s="64" t="s">
        <v>1983</v>
      </c>
      <c r="C98" s="64" t="s">
        <v>433</v>
      </c>
      <c r="D98" s="64" t="s">
        <v>23</v>
      </c>
      <c r="E98" s="100">
        <v>2.93E8</v>
      </c>
      <c r="F98" s="102">
        <v>65.0</v>
      </c>
      <c r="G98" s="64" t="s">
        <v>24</v>
      </c>
      <c r="H98" s="102" t="str">
        <f t="shared" si="2"/>
        <v>12</v>
      </c>
      <c r="I98" s="106">
        <v>37478.0</v>
      </c>
      <c r="J98" s="64" t="s">
        <v>497</v>
      </c>
      <c r="K98" s="150"/>
      <c r="L98" s="102">
        <v>106.0</v>
      </c>
      <c r="M98" s="284"/>
      <c r="N98" s="226" t="s">
        <v>199</v>
      </c>
      <c r="O98" s="64" t="s">
        <v>434</v>
      </c>
      <c r="P98" s="64" t="s">
        <v>143</v>
      </c>
      <c r="Q98" s="64" t="s">
        <v>1986</v>
      </c>
      <c r="R98" s="64" t="s">
        <v>436</v>
      </c>
      <c r="S98" s="64" t="s">
        <v>437</v>
      </c>
      <c r="T98" s="102">
        <v>9.494128451E9</v>
      </c>
      <c r="U98" s="9"/>
    </row>
    <row r="99">
      <c r="A99" s="77" t="s">
        <v>2762</v>
      </c>
      <c r="B99" s="30" t="s">
        <v>2769</v>
      </c>
      <c r="C99" s="30" t="s">
        <v>2763</v>
      </c>
      <c r="D99" s="30" t="s">
        <v>1055</v>
      </c>
      <c r="E99" s="79">
        <v>2.94E8</v>
      </c>
      <c r="F99" s="80">
        <v>75.0</v>
      </c>
      <c r="G99" s="30" t="s">
        <v>24</v>
      </c>
      <c r="H99" s="80" t="str">
        <f t="shared" si="2"/>
        <v>14</v>
      </c>
      <c r="I99" s="85">
        <v>36667.0</v>
      </c>
      <c r="J99" s="30" t="s">
        <v>1057</v>
      </c>
      <c r="K99" s="30" t="s">
        <v>1314</v>
      </c>
      <c r="L99" s="80">
        <v>108.0</v>
      </c>
      <c r="M99" s="262"/>
      <c r="N99" s="183" t="s">
        <v>115</v>
      </c>
      <c r="O99" s="30" t="s">
        <v>470</v>
      </c>
      <c r="P99" s="30" t="s">
        <v>631</v>
      </c>
      <c r="Q99" s="30" t="s">
        <v>2766</v>
      </c>
      <c r="R99" s="30" t="s">
        <v>2767</v>
      </c>
      <c r="S99" s="30" t="s">
        <v>2768</v>
      </c>
      <c r="T99" s="80">
        <v>5.309069476E9</v>
      </c>
      <c r="U99" s="37"/>
    </row>
    <row r="100">
      <c r="A100" s="64" t="s">
        <v>363</v>
      </c>
      <c r="B100" s="64" t="s">
        <v>3043</v>
      </c>
      <c r="C100" s="64" t="s">
        <v>365</v>
      </c>
      <c r="D100" s="64" t="s">
        <v>1055</v>
      </c>
      <c r="E100" s="100">
        <v>2.93E8</v>
      </c>
      <c r="F100" s="102">
        <v>75.0</v>
      </c>
      <c r="G100" s="64" t="s">
        <v>24</v>
      </c>
      <c r="H100" s="102" t="str">
        <f t="shared" si="2"/>
        <v>13</v>
      </c>
      <c r="I100" s="106">
        <v>37193.0</v>
      </c>
      <c r="J100" s="64" t="s">
        <v>1057</v>
      </c>
      <c r="K100" s="64" t="s">
        <v>1314</v>
      </c>
      <c r="L100" s="102">
        <v>110.0</v>
      </c>
      <c r="M100" s="288"/>
      <c r="N100" s="287" t="s">
        <v>115</v>
      </c>
      <c r="O100" s="64" t="s">
        <v>366</v>
      </c>
      <c r="P100" s="64" t="s">
        <v>367</v>
      </c>
      <c r="Q100" s="64" t="s">
        <v>368</v>
      </c>
      <c r="R100" s="64" t="s">
        <v>369</v>
      </c>
      <c r="S100" s="64" t="s">
        <v>370</v>
      </c>
      <c r="T100" s="64" t="s">
        <v>371</v>
      </c>
      <c r="U100" s="9"/>
    </row>
    <row r="101">
      <c r="A101" s="64" t="s">
        <v>2014</v>
      </c>
      <c r="B101" s="64" t="s">
        <v>2015</v>
      </c>
      <c r="C101" s="64" t="s">
        <v>2016</v>
      </c>
      <c r="D101" s="64" t="s">
        <v>23</v>
      </c>
      <c r="E101" s="100">
        <v>2.9E8</v>
      </c>
      <c r="F101" s="102">
        <v>65.0</v>
      </c>
      <c r="G101" s="64" t="s">
        <v>24</v>
      </c>
      <c r="H101" s="102" t="str">
        <f t="shared" si="2"/>
        <v>13</v>
      </c>
      <c r="I101" s="106">
        <v>37194.0</v>
      </c>
      <c r="J101" s="64" t="s">
        <v>497</v>
      </c>
      <c r="K101" s="102">
        <v>109.4</v>
      </c>
      <c r="L101" s="102">
        <v>111.0</v>
      </c>
      <c r="M101" s="287" t="s">
        <v>1156</v>
      </c>
      <c r="N101" s="287" t="s">
        <v>115</v>
      </c>
      <c r="O101" s="64" t="s">
        <v>440</v>
      </c>
      <c r="P101" s="64" t="s">
        <v>28</v>
      </c>
      <c r="Q101" s="64" t="s">
        <v>2017</v>
      </c>
      <c r="R101" s="64" t="s">
        <v>323</v>
      </c>
      <c r="S101" s="64" t="s">
        <v>2018</v>
      </c>
      <c r="T101" s="64" t="s">
        <v>2019</v>
      </c>
      <c r="U101" s="9"/>
    </row>
    <row r="102">
      <c r="A102" s="64" t="s">
        <v>2142</v>
      </c>
      <c r="B102" s="64" t="s">
        <v>2143</v>
      </c>
      <c r="C102" s="64" t="s">
        <v>2145</v>
      </c>
      <c r="D102" s="64" t="s">
        <v>1055</v>
      </c>
      <c r="E102" s="100">
        <v>2.77E8</v>
      </c>
      <c r="F102" s="102">
        <v>75.0</v>
      </c>
      <c r="G102" s="64" t="s">
        <v>24</v>
      </c>
      <c r="H102" s="102" t="str">
        <f t="shared" si="2"/>
        <v>14</v>
      </c>
      <c r="I102" s="106">
        <v>36710.0</v>
      </c>
      <c r="J102" s="150"/>
      <c r="K102" s="102">
        <v>111.2</v>
      </c>
      <c r="L102" s="102">
        <v>113.0</v>
      </c>
      <c r="M102" s="287" t="s">
        <v>1156</v>
      </c>
      <c r="N102" s="287" t="s">
        <v>115</v>
      </c>
      <c r="O102" s="64" t="s">
        <v>1521</v>
      </c>
      <c r="P102" s="64" t="s">
        <v>1139</v>
      </c>
      <c r="Q102" s="64" t="s">
        <v>2151</v>
      </c>
      <c r="R102" s="64" t="s">
        <v>2152</v>
      </c>
      <c r="S102" s="64" t="s">
        <v>2153</v>
      </c>
      <c r="T102" s="102">
        <v>9.168373527E9</v>
      </c>
      <c r="U102" s="9"/>
    </row>
    <row r="103">
      <c r="A103" s="64" t="s">
        <v>2911</v>
      </c>
      <c r="B103" s="64" t="s">
        <v>2912</v>
      </c>
      <c r="C103" s="64" t="s">
        <v>2913</v>
      </c>
      <c r="D103" s="64" t="s">
        <v>1055</v>
      </c>
      <c r="E103" s="100">
        <v>2.96E8</v>
      </c>
      <c r="F103" s="102">
        <v>75.0</v>
      </c>
      <c r="G103" s="64" t="s">
        <v>24</v>
      </c>
      <c r="H103" s="102" t="str">
        <f t="shared" si="2"/>
        <v>12</v>
      </c>
      <c r="I103" s="106">
        <v>37412.0</v>
      </c>
      <c r="J103" s="64" t="s">
        <v>1057</v>
      </c>
      <c r="K103" s="64" t="s">
        <v>1314</v>
      </c>
      <c r="L103" s="102">
        <v>114.0</v>
      </c>
      <c r="M103" s="284"/>
      <c r="N103" s="226" t="s">
        <v>49</v>
      </c>
      <c r="O103" s="64" t="s">
        <v>2915</v>
      </c>
      <c r="P103" s="64" t="s">
        <v>109</v>
      </c>
      <c r="Q103" s="64" t="s">
        <v>2916</v>
      </c>
      <c r="R103" s="64" t="s">
        <v>82</v>
      </c>
      <c r="S103" s="64" t="s">
        <v>2917</v>
      </c>
      <c r="T103" s="64" t="s">
        <v>2918</v>
      </c>
      <c r="U103" s="9"/>
    </row>
    <row r="104">
      <c r="A104" s="64" t="s">
        <v>2651</v>
      </c>
      <c r="B104" s="64" t="s">
        <v>2652</v>
      </c>
      <c r="C104" s="64" t="s">
        <v>2653</v>
      </c>
      <c r="D104" s="64" t="s">
        <v>1055</v>
      </c>
      <c r="E104" s="100">
        <v>2.93E8</v>
      </c>
      <c r="F104" s="102">
        <v>75.0</v>
      </c>
      <c r="G104" s="64" t="s">
        <v>24</v>
      </c>
      <c r="H104" s="102" t="str">
        <f t="shared" si="2"/>
        <v>13</v>
      </c>
      <c r="I104" s="106">
        <v>37117.0</v>
      </c>
      <c r="J104" s="150"/>
      <c r="K104" s="64" t="s">
        <v>1314</v>
      </c>
      <c r="L104" s="102">
        <v>114.0</v>
      </c>
      <c r="M104" s="284"/>
      <c r="N104" s="226" t="s">
        <v>49</v>
      </c>
      <c r="O104" s="64" t="s">
        <v>855</v>
      </c>
      <c r="P104" s="64" t="s">
        <v>2654</v>
      </c>
      <c r="Q104" s="64" t="s">
        <v>2655</v>
      </c>
      <c r="R104" s="64" t="s">
        <v>2656</v>
      </c>
      <c r="S104" s="64" t="s">
        <v>2657</v>
      </c>
      <c r="T104" s="64" t="s">
        <v>2658</v>
      </c>
      <c r="U104" s="9"/>
    </row>
    <row r="105">
      <c r="A105" s="30" t="s">
        <v>1840</v>
      </c>
      <c r="B105" s="30" t="s">
        <v>1841</v>
      </c>
      <c r="C105" s="30" t="s">
        <v>1842</v>
      </c>
      <c r="D105" s="30" t="s">
        <v>23</v>
      </c>
      <c r="E105" s="79">
        <v>2.91E8</v>
      </c>
      <c r="F105" s="80">
        <v>65.0</v>
      </c>
      <c r="G105" s="30" t="s">
        <v>24</v>
      </c>
      <c r="H105" s="80" t="str">
        <f t="shared" si="2"/>
        <v>13</v>
      </c>
      <c r="I105" s="85">
        <v>36901.0</v>
      </c>
      <c r="J105" s="30" t="s">
        <v>497</v>
      </c>
      <c r="K105" s="37"/>
      <c r="L105" s="80">
        <v>115.0</v>
      </c>
      <c r="M105" s="262"/>
      <c r="N105" s="183" t="s">
        <v>864</v>
      </c>
      <c r="O105" s="30" t="s">
        <v>1850</v>
      </c>
      <c r="P105" s="30" t="s">
        <v>1851</v>
      </c>
      <c r="Q105" s="30" t="s">
        <v>1852</v>
      </c>
      <c r="R105" s="30" t="s">
        <v>1853</v>
      </c>
      <c r="S105" s="30" t="s">
        <v>1854</v>
      </c>
      <c r="T105" s="80">
        <v>5.10377067E9</v>
      </c>
      <c r="U105" s="37"/>
    </row>
    <row r="106">
      <c r="A106" s="62" t="s">
        <v>2041</v>
      </c>
      <c r="B106" s="64" t="s">
        <v>1051</v>
      </c>
      <c r="C106" s="64" t="s">
        <v>2043</v>
      </c>
      <c r="D106" s="64" t="s">
        <v>23</v>
      </c>
      <c r="E106" s="100">
        <v>2.97E8</v>
      </c>
      <c r="F106" s="102">
        <v>65.0</v>
      </c>
      <c r="G106" s="64" t="s">
        <v>24</v>
      </c>
      <c r="H106" s="102" t="str">
        <f t="shared" si="2"/>
        <v>13</v>
      </c>
      <c r="I106" s="106">
        <v>36980.0</v>
      </c>
      <c r="J106" s="64" t="s">
        <v>497</v>
      </c>
      <c r="K106" s="150"/>
      <c r="L106" s="102">
        <v>131.0</v>
      </c>
      <c r="M106" s="284"/>
      <c r="N106" s="226" t="s">
        <v>49</v>
      </c>
      <c r="O106" s="64" t="s">
        <v>855</v>
      </c>
      <c r="P106" s="64" t="s">
        <v>856</v>
      </c>
      <c r="Q106" s="64" t="s">
        <v>2044</v>
      </c>
      <c r="R106" s="64" t="s">
        <v>2045</v>
      </c>
      <c r="S106" s="64" t="s">
        <v>2046</v>
      </c>
      <c r="T106" s="64" t="s">
        <v>2047</v>
      </c>
      <c r="U106" s="150"/>
    </row>
    <row r="107">
      <c r="A107" s="77" t="s">
        <v>2925</v>
      </c>
      <c r="B107" s="30" t="s">
        <v>2926</v>
      </c>
      <c r="C107" s="30" t="s">
        <v>2927</v>
      </c>
      <c r="D107" s="30" t="s">
        <v>1055</v>
      </c>
      <c r="E107" s="79">
        <v>2.96E8</v>
      </c>
      <c r="F107" s="80">
        <v>75.0</v>
      </c>
      <c r="G107" s="30" t="s">
        <v>24</v>
      </c>
      <c r="H107" s="80" t="str">
        <f t="shared" si="2"/>
        <v>12</v>
      </c>
      <c r="I107" s="85">
        <v>37498.0</v>
      </c>
      <c r="J107" s="30" t="s">
        <v>1057</v>
      </c>
      <c r="K107" s="80">
        <v>131.0</v>
      </c>
      <c r="L107" s="80">
        <v>131.0</v>
      </c>
      <c r="M107" s="154" t="s">
        <v>1156</v>
      </c>
      <c r="N107" s="154" t="s">
        <v>2928</v>
      </c>
      <c r="O107" s="30" t="s">
        <v>2220</v>
      </c>
      <c r="P107" s="30" t="s">
        <v>2929</v>
      </c>
      <c r="Q107" s="30" t="s">
        <v>2176</v>
      </c>
      <c r="R107" s="30" t="s">
        <v>2930</v>
      </c>
      <c r="S107" s="30" t="s">
        <v>2931</v>
      </c>
      <c r="T107" s="30" t="s">
        <v>2932</v>
      </c>
      <c r="U107" s="37"/>
    </row>
    <row r="108">
      <c r="A108" s="318" t="s">
        <v>2624</v>
      </c>
      <c r="B108" s="319" t="s">
        <v>2625</v>
      </c>
      <c r="C108" s="319" t="s">
        <v>2626</v>
      </c>
      <c r="D108" s="319" t="s">
        <v>1055</v>
      </c>
      <c r="E108" s="320">
        <v>2.93E8</v>
      </c>
      <c r="F108" s="321">
        <v>75.0</v>
      </c>
      <c r="G108" s="319" t="s">
        <v>24</v>
      </c>
      <c r="H108" s="321" t="str">
        <f t="shared" si="2"/>
        <v>14</v>
      </c>
      <c r="I108" s="322">
        <v>36813.0</v>
      </c>
      <c r="J108" s="323"/>
      <c r="K108" s="323"/>
      <c r="L108" s="321">
        <v>142.0</v>
      </c>
      <c r="M108" s="288"/>
      <c r="N108" s="287" t="s">
        <v>115</v>
      </c>
      <c r="O108" s="64" t="s">
        <v>366</v>
      </c>
      <c r="P108" s="64" t="s">
        <v>367</v>
      </c>
      <c r="Q108" s="64" t="s">
        <v>368</v>
      </c>
      <c r="R108" s="64" t="s">
        <v>369</v>
      </c>
      <c r="S108" s="64" t="s">
        <v>2627</v>
      </c>
      <c r="T108" s="64" t="s">
        <v>2628</v>
      </c>
      <c r="U108" s="150"/>
    </row>
    <row r="109">
      <c r="A109" s="62" t="s">
        <v>2710</v>
      </c>
      <c r="B109" s="64" t="s">
        <v>1526</v>
      </c>
      <c r="C109" s="64" t="s">
        <v>2711</v>
      </c>
      <c r="D109" s="64" t="s">
        <v>1055</v>
      </c>
      <c r="E109" s="100">
        <v>2.94E8</v>
      </c>
      <c r="F109" s="102">
        <v>75.0</v>
      </c>
      <c r="G109" s="64" t="s">
        <v>24</v>
      </c>
      <c r="H109" s="102" t="str">
        <f t="shared" si="2"/>
        <v>12</v>
      </c>
      <c r="I109" s="106">
        <v>37429.0</v>
      </c>
      <c r="J109" s="64" t="s">
        <v>1057</v>
      </c>
      <c r="K109" s="102">
        <v>156.0</v>
      </c>
      <c r="L109" s="102">
        <v>154.0</v>
      </c>
      <c r="M109" s="226" t="s">
        <v>1156</v>
      </c>
      <c r="N109" s="226" t="s">
        <v>49</v>
      </c>
      <c r="O109" s="64" t="s">
        <v>1299</v>
      </c>
      <c r="P109" s="64" t="s">
        <v>2162</v>
      </c>
      <c r="Q109" s="64" t="s">
        <v>1300</v>
      </c>
      <c r="R109" s="64" t="s">
        <v>266</v>
      </c>
      <c r="S109" s="64" t="s">
        <v>2712</v>
      </c>
      <c r="T109" s="64" t="s">
        <v>2713</v>
      </c>
      <c r="U109" s="9"/>
    </row>
    <row r="110">
      <c r="A110" s="182" t="s">
        <v>477</v>
      </c>
      <c r="B110" s="184" t="s">
        <v>478</v>
      </c>
      <c r="C110" s="184" t="s">
        <v>479</v>
      </c>
      <c r="D110" s="184" t="s">
        <v>23</v>
      </c>
      <c r="E110" s="213">
        <v>2.94E8</v>
      </c>
      <c r="F110" s="214">
        <v>65.0</v>
      </c>
      <c r="G110" s="184" t="s">
        <v>24</v>
      </c>
      <c r="H110" s="214" t="str">
        <f t="shared" si="2"/>
        <v>13</v>
      </c>
      <c r="I110" s="216">
        <v>36976.0</v>
      </c>
      <c r="J110" s="184" t="s">
        <v>35</v>
      </c>
      <c r="K110" s="214">
        <v>154.0</v>
      </c>
      <c r="L110" s="214">
        <v>155.0</v>
      </c>
      <c r="M110" s="183" t="s">
        <v>1156</v>
      </c>
      <c r="N110" s="183" t="s">
        <v>343</v>
      </c>
      <c r="O110" s="184" t="s">
        <v>480</v>
      </c>
      <c r="P110" s="184" t="s">
        <v>481</v>
      </c>
      <c r="Q110" s="184" t="s">
        <v>482</v>
      </c>
      <c r="R110" s="184" t="s">
        <v>483</v>
      </c>
      <c r="S110" s="184" t="s">
        <v>484</v>
      </c>
      <c r="T110" s="184" t="s">
        <v>485</v>
      </c>
      <c r="U110" s="215"/>
    </row>
    <row r="111">
      <c r="A111" s="295" t="s">
        <v>2113</v>
      </c>
      <c r="B111" s="295" t="s">
        <v>2121</v>
      </c>
      <c r="C111" s="295" t="s">
        <v>2115</v>
      </c>
      <c r="D111" s="295" t="s">
        <v>23</v>
      </c>
      <c r="E111" s="296">
        <v>2.89E8</v>
      </c>
      <c r="F111" s="297">
        <v>65.0</v>
      </c>
      <c r="G111" s="295" t="s">
        <v>24</v>
      </c>
      <c r="H111" s="297" t="str">
        <f t="shared" si="2"/>
        <v>12</v>
      </c>
      <c r="I111" s="298">
        <v>37369.0</v>
      </c>
      <c r="J111" s="295" t="s">
        <v>497</v>
      </c>
      <c r="K111" s="297">
        <v>68.6</v>
      </c>
      <c r="L111" s="297">
        <v>71.0</v>
      </c>
      <c r="M111" s="64" t="s">
        <v>1156</v>
      </c>
      <c r="N111" s="64" t="s">
        <v>141</v>
      </c>
      <c r="O111" s="64" t="s">
        <v>344</v>
      </c>
      <c r="P111" s="64" t="s">
        <v>2117</v>
      </c>
      <c r="Q111" s="64" t="s">
        <v>2118</v>
      </c>
      <c r="R111" s="64" t="s">
        <v>2119</v>
      </c>
      <c r="S111" s="64" t="s">
        <v>2120</v>
      </c>
      <c r="T111" s="102">
        <v>5.105868603E9</v>
      </c>
      <c r="U111" s="150"/>
    </row>
    <row r="112">
      <c r="A112" s="275" t="s">
        <v>2804</v>
      </c>
      <c r="B112" s="276" t="s">
        <v>2814</v>
      </c>
      <c r="C112" s="276" t="s">
        <v>2807</v>
      </c>
      <c r="D112" s="276" t="s">
        <v>1055</v>
      </c>
      <c r="E112" s="277">
        <v>2.95E8</v>
      </c>
      <c r="F112" s="278">
        <v>75.0</v>
      </c>
      <c r="G112" s="276" t="s">
        <v>24</v>
      </c>
      <c r="H112" s="278" t="str">
        <f t="shared" si="2"/>
        <v>12</v>
      </c>
      <c r="I112" s="279">
        <v>37320.0</v>
      </c>
      <c r="J112" s="276" t="s">
        <v>1057</v>
      </c>
      <c r="K112" s="278">
        <v>92.0</v>
      </c>
      <c r="L112" s="278">
        <v>88.0</v>
      </c>
      <c r="M112" s="276" t="s">
        <v>1156</v>
      </c>
      <c r="N112" s="276" t="s">
        <v>2815</v>
      </c>
      <c r="O112" s="276" t="s">
        <v>956</v>
      </c>
      <c r="P112" s="276" t="s">
        <v>2811</v>
      </c>
      <c r="Q112" s="276" t="s">
        <v>2394</v>
      </c>
      <c r="R112" s="276" t="s">
        <v>868</v>
      </c>
      <c r="S112" s="276" t="s">
        <v>2812</v>
      </c>
      <c r="T112" s="276" t="s">
        <v>2813</v>
      </c>
      <c r="U112" s="305"/>
      <c r="V112" s="81"/>
      <c r="W112" s="81"/>
      <c r="X112" s="81"/>
      <c r="Y112" s="81"/>
      <c r="Z112" s="177"/>
    </row>
    <row r="113">
      <c r="A113" s="38" t="s">
        <v>1264</v>
      </c>
      <c r="B113" s="41" t="s">
        <v>1265</v>
      </c>
      <c r="C113" s="41" t="s">
        <v>1266</v>
      </c>
      <c r="D113" s="41" t="s">
        <v>1055</v>
      </c>
      <c r="E113" s="43">
        <v>2.85E8</v>
      </c>
      <c r="F113" s="44">
        <v>75.0</v>
      </c>
      <c r="G113" s="41" t="s">
        <v>24</v>
      </c>
      <c r="H113" s="44" t="str">
        <f t="shared" si="2"/>
        <v>13</v>
      </c>
      <c r="I113" s="45">
        <v>36902.0</v>
      </c>
      <c r="J113" s="60"/>
      <c r="K113" s="44">
        <v>92.0</v>
      </c>
      <c r="L113" s="44">
        <v>93.0</v>
      </c>
      <c r="M113" s="319" t="s">
        <v>1156</v>
      </c>
      <c r="N113" s="319" t="s">
        <v>420</v>
      </c>
      <c r="O113" s="41" t="s">
        <v>885</v>
      </c>
      <c r="P113" s="41" t="s">
        <v>2202</v>
      </c>
      <c r="Q113" s="41" t="s">
        <v>2246</v>
      </c>
      <c r="R113" s="41" t="s">
        <v>2247</v>
      </c>
      <c r="S113" s="41" t="s">
        <v>885</v>
      </c>
      <c r="T113" s="44">
        <v>2.068175143E9</v>
      </c>
      <c r="U113" s="60"/>
      <c r="Z113" s="65"/>
    </row>
    <row r="114">
      <c r="A114" s="62" t="s">
        <v>509</v>
      </c>
      <c r="B114" s="64" t="s">
        <v>510</v>
      </c>
      <c r="C114" s="64" t="s">
        <v>505</v>
      </c>
      <c r="D114" s="64" t="s">
        <v>23</v>
      </c>
      <c r="E114" s="100">
        <v>2.94E8</v>
      </c>
      <c r="F114" s="102">
        <v>65.0</v>
      </c>
      <c r="G114" s="64" t="s">
        <v>24</v>
      </c>
      <c r="H114" s="102" t="str">
        <f t="shared" si="2"/>
        <v>14</v>
      </c>
      <c r="I114" s="106">
        <v>36598.0</v>
      </c>
      <c r="J114" s="64" t="s">
        <v>497</v>
      </c>
      <c r="K114" s="102">
        <v>97.0</v>
      </c>
      <c r="L114" s="102">
        <v>97.5</v>
      </c>
      <c r="M114" s="64" t="s">
        <v>1156</v>
      </c>
      <c r="N114" s="64" t="s">
        <v>511</v>
      </c>
      <c r="O114" s="64" t="s">
        <v>507</v>
      </c>
      <c r="P114" s="64" t="s">
        <v>203</v>
      </c>
      <c r="Q114" s="64" t="s">
        <v>508</v>
      </c>
      <c r="R114" s="102">
        <v>95037.0</v>
      </c>
      <c r="S114" s="64" t="s">
        <v>507</v>
      </c>
      <c r="T114" s="102">
        <v>1.408779865E10</v>
      </c>
      <c r="U114" s="9"/>
      <c r="Z114" s="65"/>
    </row>
    <row r="115">
      <c r="A115" s="62" t="s">
        <v>1959</v>
      </c>
      <c r="B115" s="64" t="s">
        <v>1960</v>
      </c>
      <c r="C115" s="64" t="s">
        <v>1961</v>
      </c>
      <c r="D115" s="64" t="s">
        <v>23</v>
      </c>
      <c r="E115" s="100">
        <v>2.93E8</v>
      </c>
      <c r="F115" s="102">
        <v>65.0</v>
      </c>
      <c r="G115" s="64" t="s">
        <v>24</v>
      </c>
      <c r="H115" s="102" t="str">
        <f t="shared" si="2"/>
        <v>13</v>
      </c>
      <c r="I115" s="106">
        <v>37161.0</v>
      </c>
      <c r="J115" s="64" t="s">
        <v>497</v>
      </c>
      <c r="K115" s="150"/>
      <c r="L115" s="102">
        <v>97.8</v>
      </c>
      <c r="M115" s="150"/>
      <c r="N115" s="64" t="s">
        <v>687</v>
      </c>
      <c r="O115" s="64" t="s">
        <v>211</v>
      </c>
      <c r="P115" s="64" t="s">
        <v>415</v>
      </c>
      <c r="Q115" s="64" t="s">
        <v>416</v>
      </c>
      <c r="R115" s="64" t="s">
        <v>1962</v>
      </c>
      <c r="S115" s="64" t="s">
        <v>1963</v>
      </c>
      <c r="T115" s="102">
        <v>9.253669619E9</v>
      </c>
      <c r="U115" s="150"/>
      <c r="Z115" s="65"/>
    </row>
    <row r="116">
      <c r="A116" s="62" t="s">
        <v>803</v>
      </c>
      <c r="B116" s="64" t="s">
        <v>812</v>
      </c>
      <c r="C116" s="64" t="s">
        <v>805</v>
      </c>
      <c r="D116" s="64" t="s">
        <v>23</v>
      </c>
      <c r="E116" s="100">
        <v>2.96E8</v>
      </c>
      <c r="F116" s="102">
        <v>65.0</v>
      </c>
      <c r="G116" s="64" t="s">
        <v>24</v>
      </c>
      <c r="H116" s="102" t="str">
        <f t="shared" si="2"/>
        <v>13</v>
      </c>
      <c r="I116" s="106">
        <v>36974.0</v>
      </c>
      <c r="J116" s="64" t="s">
        <v>497</v>
      </c>
      <c r="K116" s="102">
        <v>102.0</v>
      </c>
      <c r="L116" s="102">
        <v>100.0</v>
      </c>
      <c r="M116" s="64" t="s">
        <v>1156</v>
      </c>
      <c r="N116" s="64" t="s">
        <v>806</v>
      </c>
      <c r="O116" s="64" t="s">
        <v>151</v>
      </c>
      <c r="P116" s="64" t="s">
        <v>807</v>
      </c>
      <c r="Q116" s="64" t="s">
        <v>808</v>
      </c>
      <c r="R116" s="64" t="s">
        <v>809</v>
      </c>
      <c r="S116" s="64" t="s">
        <v>810</v>
      </c>
      <c r="T116" s="102">
        <v>9.257085622E9</v>
      </c>
      <c r="U116" s="150"/>
      <c r="Z116" s="65"/>
    </row>
    <row r="117">
      <c r="A117" s="77" t="s">
        <v>2722</v>
      </c>
      <c r="B117" s="30" t="s">
        <v>221</v>
      </c>
      <c r="C117" s="30" t="s">
        <v>2724</v>
      </c>
      <c r="D117" s="30" t="s">
        <v>1055</v>
      </c>
      <c r="E117" s="79">
        <v>2.94E8</v>
      </c>
      <c r="F117" s="80">
        <v>75.0</v>
      </c>
      <c r="G117" s="30" t="s">
        <v>24</v>
      </c>
      <c r="H117" s="80" t="str">
        <f t="shared" si="2"/>
        <v>14</v>
      </c>
      <c r="I117" s="85">
        <v>36685.0</v>
      </c>
      <c r="J117" s="30" t="s">
        <v>1057</v>
      </c>
      <c r="K117" s="30" t="s">
        <v>1314</v>
      </c>
      <c r="L117" s="80">
        <v>100.7</v>
      </c>
      <c r="M117" s="37"/>
      <c r="N117" s="30" t="s">
        <v>2730</v>
      </c>
      <c r="O117" s="30" t="s">
        <v>2726</v>
      </c>
      <c r="P117" s="30" t="s">
        <v>2162</v>
      </c>
      <c r="Q117" s="30" t="s">
        <v>2360</v>
      </c>
      <c r="R117" s="30" t="s">
        <v>266</v>
      </c>
      <c r="S117" s="30" t="s">
        <v>2727</v>
      </c>
      <c r="T117" s="30" t="s">
        <v>2728</v>
      </c>
      <c r="U117" s="286"/>
      <c r="V117" s="120"/>
      <c r="W117" s="120"/>
      <c r="X117" s="120"/>
      <c r="Y117" s="120"/>
      <c r="Z117" s="108"/>
    </row>
    <row r="118">
      <c r="A118" s="62" t="s">
        <v>1343</v>
      </c>
      <c r="B118" s="64" t="s">
        <v>1356</v>
      </c>
      <c r="C118" s="64" t="s">
        <v>1345</v>
      </c>
      <c r="D118" s="64" t="s">
        <v>23</v>
      </c>
      <c r="E118" s="100">
        <v>2.96E8</v>
      </c>
      <c r="F118" s="102">
        <v>65.0</v>
      </c>
      <c r="G118" s="64" t="s">
        <v>24</v>
      </c>
      <c r="H118" s="102" t="str">
        <f t="shared" si="2"/>
        <v>14</v>
      </c>
      <c r="I118" s="106">
        <v>36739.0</v>
      </c>
      <c r="J118" s="64" t="s">
        <v>497</v>
      </c>
      <c r="K118" s="102">
        <v>110.0</v>
      </c>
      <c r="L118" s="102">
        <v>110.0</v>
      </c>
      <c r="M118" s="64" t="s">
        <v>1156</v>
      </c>
      <c r="N118" s="64" t="s">
        <v>141</v>
      </c>
      <c r="O118" s="64" t="s">
        <v>564</v>
      </c>
      <c r="P118" s="64" t="s">
        <v>565</v>
      </c>
      <c r="Q118" s="64" t="s">
        <v>966</v>
      </c>
      <c r="R118" s="64" t="s">
        <v>1353</v>
      </c>
      <c r="S118" s="64" t="s">
        <v>1355</v>
      </c>
      <c r="T118" s="102">
        <v>9.168797478E9</v>
      </c>
      <c r="U118" s="9"/>
    </row>
    <row r="119">
      <c r="A119" s="62" t="s">
        <v>2666</v>
      </c>
      <c r="B119" s="64" t="s">
        <v>2672</v>
      </c>
      <c r="C119" s="64" t="s">
        <v>2667</v>
      </c>
      <c r="D119" s="64" t="s">
        <v>1055</v>
      </c>
      <c r="E119" s="100">
        <v>2.93E8</v>
      </c>
      <c r="F119" s="102">
        <v>75.0</v>
      </c>
      <c r="G119" s="64" t="s">
        <v>24</v>
      </c>
      <c r="H119" s="102" t="str">
        <f t="shared" si="2"/>
        <v>14</v>
      </c>
      <c r="I119" s="106">
        <v>36574.0</v>
      </c>
      <c r="J119" s="150"/>
      <c r="K119" s="150"/>
      <c r="L119" s="102">
        <v>111.0</v>
      </c>
      <c r="M119" s="150"/>
      <c r="N119" s="64" t="s">
        <v>2668</v>
      </c>
      <c r="O119" s="64" t="s">
        <v>2669</v>
      </c>
      <c r="P119" s="64" t="s">
        <v>2175</v>
      </c>
      <c r="Q119" s="64" t="s">
        <v>2176</v>
      </c>
      <c r="R119" s="64" t="s">
        <v>2223</v>
      </c>
      <c r="S119" s="64" t="s">
        <v>2670</v>
      </c>
      <c r="T119" s="64" t="s">
        <v>2671</v>
      </c>
      <c r="U119" s="9"/>
    </row>
    <row r="120">
      <c r="A120" s="62" t="s">
        <v>2059</v>
      </c>
      <c r="B120" s="64" t="s">
        <v>2060</v>
      </c>
      <c r="C120" s="64" t="s">
        <v>2061</v>
      </c>
      <c r="D120" s="64" t="s">
        <v>23</v>
      </c>
      <c r="E120" s="100">
        <v>2.93E8</v>
      </c>
      <c r="F120" s="102">
        <v>65.0</v>
      </c>
      <c r="G120" s="64" t="s">
        <v>24</v>
      </c>
      <c r="H120" s="102" t="str">
        <f t="shared" si="2"/>
        <v>13</v>
      </c>
      <c r="I120" s="106">
        <v>37140.0</v>
      </c>
      <c r="J120" s="64" t="s">
        <v>497</v>
      </c>
      <c r="K120" s="150"/>
      <c r="L120" s="102">
        <v>112.0</v>
      </c>
      <c r="M120" s="150"/>
      <c r="N120" s="64" t="s">
        <v>2063</v>
      </c>
      <c r="O120" s="64" t="s">
        <v>2065</v>
      </c>
      <c r="P120" s="64" t="s">
        <v>2066</v>
      </c>
      <c r="Q120" s="64" t="s">
        <v>665</v>
      </c>
      <c r="R120" s="64" t="s">
        <v>2067</v>
      </c>
      <c r="S120" s="64" t="s">
        <v>2068</v>
      </c>
      <c r="T120" s="64" t="s">
        <v>2069</v>
      </c>
      <c r="U120" s="9"/>
    </row>
    <row r="121">
      <c r="A121" s="77" t="s">
        <v>1855</v>
      </c>
      <c r="B121" s="30" t="s">
        <v>3126</v>
      </c>
      <c r="C121" s="30" t="s">
        <v>1857</v>
      </c>
      <c r="D121" s="30" t="s">
        <v>1055</v>
      </c>
      <c r="E121" s="79">
        <v>2.93E8</v>
      </c>
      <c r="F121" s="80">
        <v>75.0</v>
      </c>
      <c r="G121" s="30" t="s">
        <v>24</v>
      </c>
      <c r="H121" s="80" t="str">
        <f t="shared" si="2"/>
        <v>14</v>
      </c>
      <c r="I121" s="85">
        <v>36871.0</v>
      </c>
      <c r="J121" s="30" t="s">
        <v>1057</v>
      </c>
      <c r="K121" s="30" t="s">
        <v>1314</v>
      </c>
      <c r="L121" s="80">
        <v>112.0</v>
      </c>
      <c r="M121" s="37"/>
      <c r="N121" s="30" t="s">
        <v>3127</v>
      </c>
      <c r="O121" s="30" t="s">
        <v>1859</v>
      </c>
      <c r="P121" s="30" t="s">
        <v>1860</v>
      </c>
      <c r="Q121" s="30" t="s">
        <v>3128</v>
      </c>
      <c r="R121" s="30" t="s">
        <v>3129</v>
      </c>
      <c r="S121" s="30" t="s">
        <v>1863</v>
      </c>
      <c r="T121" s="80">
        <v>9.256400175E9</v>
      </c>
      <c r="U121" s="37"/>
    </row>
    <row r="122">
      <c r="A122" s="38" t="s">
        <v>962</v>
      </c>
      <c r="B122" s="41" t="s">
        <v>1246</v>
      </c>
      <c r="C122" s="41" t="s">
        <v>964</v>
      </c>
      <c r="D122" s="41" t="s">
        <v>1055</v>
      </c>
      <c r="E122" s="43">
        <v>2.96E8</v>
      </c>
      <c r="F122" s="44">
        <v>75.0</v>
      </c>
      <c r="G122" s="41" t="s">
        <v>24</v>
      </c>
      <c r="H122" s="44" t="str">
        <f t="shared" si="2"/>
        <v>13</v>
      </c>
      <c r="I122" s="45">
        <v>37120.0</v>
      </c>
      <c r="J122" s="41" t="s">
        <v>497</v>
      </c>
      <c r="K122" s="41" t="s">
        <v>1314</v>
      </c>
      <c r="L122" s="44">
        <v>123.0</v>
      </c>
      <c r="M122" s="323"/>
      <c r="N122" s="319" t="s">
        <v>141</v>
      </c>
      <c r="O122" s="41" t="s">
        <v>965</v>
      </c>
      <c r="P122" s="41" t="s">
        <v>584</v>
      </c>
      <c r="Q122" s="41" t="s">
        <v>966</v>
      </c>
      <c r="R122" s="41" t="s">
        <v>967</v>
      </c>
      <c r="S122" s="41" t="s">
        <v>968</v>
      </c>
      <c r="T122" s="41" t="s">
        <v>969</v>
      </c>
      <c r="U122" s="60"/>
    </row>
    <row r="123">
      <c r="A123" s="62" t="s">
        <v>2446</v>
      </c>
      <c r="B123" s="64" t="s">
        <v>2886</v>
      </c>
      <c r="C123" s="64" t="s">
        <v>2448</v>
      </c>
      <c r="D123" s="64" t="s">
        <v>1055</v>
      </c>
      <c r="E123" s="100">
        <v>2.95E8</v>
      </c>
      <c r="F123" s="102">
        <v>75.0</v>
      </c>
      <c r="G123" s="64" t="s">
        <v>24</v>
      </c>
      <c r="H123" s="102" t="str">
        <f t="shared" si="2"/>
        <v>14</v>
      </c>
      <c r="I123" s="106">
        <v>36746.0</v>
      </c>
      <c r="J123" s="64" t="s">
        <v>1057</v>
      </c>
      <c r="K123" s="64" t="s">
        <v>1314</v>
      </c>
      <c r="L123" s="102">
        <v>125.0</v>
      </c>
      <c r="M123" s="150"/>
      <c r="N123" s="64" t="s">
        <v>2887</v>
      </c>
      <c r="O123" s="64" t="s">
        <v>233</v>
      </c>
      <c r="P123" s="64" t="s">
        <v>234</v>
      </c>
      <c r="Q123" s="64" t="s">
        <v>235</v>
      </c>
      <c r="R123" s="64" t="s">
        <v>2888</v>
      </c>
      <c r="S123" s="64" t="s">
        <v>2889</v>
      </c>
      <c r="T123" s="64" t="s">
        <v>2890</v>
      </c>
      <c r="U123" s="9"/>
    </row>
    <row r="124">
      <c r="A124" s="77" t="s">
        <v>217</v>
      </c>
      <c r="B124" s="30" t="s">
        <v>560</v>
      </c>
      <c r="C124" s="30" t="s">
        <v>561</v>
      </c>
      <c r="D124" s="30" t="s">
        <v>23</v>
      </c>
      <c r="E124" s="79">
        <v>2.94E8</v>
      </c>
      <c r="F124" s="80">
        <v>65.0</v>
      </c>
      <c r="G124" s="30" t="s">
        <v>24</v>
      </c>
      <c r="H124" s="80" t="str">
        <f t="shared" si="2"/>
        <v>13</v>
      </c>
      <c r="I124" s="85">
        <v>37162.0</v>
      </c>
      <c r="J124" s="30" t="s">
        <v>497</v>
      </c>
      <c r="K124" s="80">
        <v>132.0</v>
      </c>
      <c r="L124" s="80">
        <v>130.0</v>
      </c>
      <c r="M124" s="30" t="s">
        <v>1156</v>
      </c>
      <c r="N124" s="30" t="s">
        <v>563</v>
      </c>
      <c r="O124" s="30" t="s">
        <v>564</v>
      </c>
      <c r="P124" s="30" t="s">
        <v>565</v>
      </c>
      <c r="Q124" s="30" t="s">
        <v>566</v>
      </c>
      <c r="R124" s="30" t="s">
        <v>567</v>
      </c>
      <c r="S124" s="30" t="s">
        <v>568</v>
      </c>
      <c r="T124" s="30" t="s">
        <v>569</v>
      </c>
      <c r="U124" s="37"/>
    </row>
    <row r="125">
      <c r="A125" s="223" t="s">
        <v>1068</v>
      </c>
      <c r="B125" s="223" t="s">
        <v>2160</v>
      </c>
      <c r="C125" s="223" t="s">
        <v>2161</v>
      </c>
      <c r="D125" s="223" t="s">
        <v>1055</v>
      </c>
      <c r="E125" s="252">
        <v>2.8E8</v>
      </c>
      <c r="F125" s="253">
        <v>75.0</v>
      </c>
      <c r="G125" s="223" t="s">
        <v>24</v>
      </c>
      <c r="H125" s="253" t="str">
        <f t="shared" si="2"/>
        <v>14</v>
      </c>
      <c r="I125" s="255">
        <v>36574.0</v>
      </c>
      <c r="J125" s="359"/>
      <c r="K125" s="359"/>
      <c r="L125" s="253">
        <v>176.0</v>
      </c>
      <c r="M125" s="37"/>
      <c r="N125" s="30" t="s">
        <v>615</v>
      </c>
      <c r="O125" s="30" t="s">
        <v>1299</v>
      </c>
      <c r="P125" s="30" t="s">
        <v>2162</v>
      </c>
      <c r="Q125" s="30" t="s">
        <v>1300</v>
      </c>
      <c r="R125" s="30" t="s">
        <v>266</v>
      </c>
      <c r="S125" s="30" t="s">
        <v>2163</v>
      </c>
      <c r="T125" s="30" t="s">
        <v>2165</v>
      </c>
      <c r="U125" s="37"/>
    </row>
    <row r="126">
      <c r="A126" s="62" t="s">
        <v>1408</v>
      </c>
      <c r="B126" s="64" t="s">
        <v>1409</v>
      </c>
      <c r="C126" s="64" t="s">
        <v>1410</v>
      </c>
      <c r="D126" s="64" t="s">
        <v>23</v>
      </c>
      <c r="E126" s="100">
        <v>2.96E8</v>
      </c>
      <c r="F126" s="102">
        <v>65.0</v>
      </c>
      <c r="G126" s="64" t="s">
        <v>24</v>
      </c>
      <c r="H126" s="102" t="str">
        <f t="shared" si="2"/>
        <v>16</v>
      </c>
      <c r="I126" s="106">
        <v>36129.0</v>
      </c>
      <c r="J126" s="64" t="s">
        <v>497</v>
      </c>
      <c r="K126" s="102">
        <v>109.0</v>
      </c>
      <c r="L126" s="102">
        <v>108.0</v>
      </c>
      <c r="M126" s="226" t="s">
        <v>1156</v>
      </c>
      <c r="N126" s="226" t="s">
        <v>49</v>
      </c>
      <c r="O126" s="64" t="s">
        <v>1414</v>
      </c>
      <c r="P126" s="64" t="s">
        <v>1415</v>
      </c>
      <c r="Q126" s="64" t="s">
        <v>1417</v>
      </c>
      <c r="R126" s="64" t="s">
        <v>1418</v>
      </c>
      <c r="S126" s="64" t="s">
        <v>1419</v>
      </c>
      <c r="T126" s="64" t="s">
        <v>1420</v>
      </c>
      <c r="U126" s="9"/>
    </row>
    <row r="127">
      <c r="A127" s="77" t="s">
        <v>2182</v>
      </c>
      <c r="B127" s="30" t="s">
        <v>2193</v>
      </c>
      <c r="C127" s="30" t="s">
        <v>2194</v>
      </c>
      <c r="D127" s="30" t="s">
        <v>1055</v>
      </c>
      <c r="E127" s="79">
        <v>2.82E8</v>
      </c>
      <c r="F127" s="80">
        <v>75.0</v>
      </c>
      <c r="G127" s="30" t="s">
        <v>24</v>
      </c>
      <c r="H127" s="80" t="str">
        <f t="shared" si="2"/>
        <v>15</v>
      </c>
      <c r="I127" s="85">
        <v>36334.0</v>
      </c>
      <c r="J127" s="37"/>
      <c r="K127" s="37"/>
      <c r="L127" s="80">
        <v>115.0</v>
      </c>
      <c r="M127" s="262"/>
      <c r="N127" s="183" t="s">
        <v>2186</v>
      </c>
      <c r="O127" s="30" t="s">
        <v>1138</v>
      </c>
      <c r="P127" s="30" t="s">
        <v>1139</v>
      </c>
      <c r="Q127" s="30" t="s">
        <v>2189</v>
      </c>
      <c r="R127" s="30" t="s">
        <v>2190</v>
      </c>
      <c r="S127" s="30" t="s">
        <v>2191</v>
      </c>
      <c r="T127" s="30" t="s">
        <v>2192</v>
      </c>
      <c r="U127" s="37"/>
    </row>
    <row r="128">
      <c r="A128" s="222" t="s">
        <v>2369</v>
      </c>
      <c r="B128" s="223" t="s">
        <v>2370</v>
      </c>
      <c r="C128" s="223" t="s">
        <v>2371</v>
      </c>
      <c r="D128" s="223" t="s">
        <v>1055</v>
      </c>
      <c r="E128" s="252">
        <v>2.94E8</v>
      </c>
      <c r="F128" s="253">
        <v>75.0</v>
      </c>
      <c r="G128" s="223" t="s">
        <v>24</v>
      </c>
      <c r="H128" s="253" t="str">
        <f t="shared" si="2"/>
        <v>15</v>
      </c>
      <c r="I128" s="255">
        <v>36396.0</v>
      </c>
      <c r="J128" s="359"/>
      <c r="K128" s="253">
        <v>153.0</v>
      </c>
      <c r="L128" s="253">
        <v>155.0</v>
      </c>
      <c r="M128" s="183" t="s">
        <v>1156</v>
      </c>
      <c r="N128" s="183" t="s">
        <v>343</v>
      </c>
      <c r="O128" s="30" t="s">
        <v>2372</v>
      </c>
      <c r="P128" s="30" t="s">
        <v>2373</v>
      </c>
      <c r="Q128" s="30" t="s">
        <v>282</v>
      </c>
      <c r="R128" s="30" t="s">
        <v>2376</v>
      </c>
      <c r="S128" s="30" t="s">
        <v>2377</v>
      </c>
      <c r="T128" s="30" t="s">
        <v>2378</v>
      </c>
      <c r="U128" s="37"/>
    </row>
    <row r="129">
      <c r="A129" s="223" t="s">
        <v>2041</v>
      </c>
      <c r="B129" s="223" t="s">
        <v>2042</v>
      </c>
      <c r="C129" s="223" t="s">
        <v>2043</v>
      </c>
      <c r="D129" s="223" t="s">
        <v>23</v>
      </c>
      <c r="E129" s="252">
        <v>2.97E8</v>
      </c>
      <c r="F129" s="253">
        <v>65.0</v>
      </c>
      <c r="G129" s="223" t="s">
        <v>24</v>
      </c>
      <c r="H129" s="253" t="str">
        <f t="shared" si="2"/>
        <v>16</v>
      </c>
      <c r="I129" s="255">
        <v>35960.0</v>
      </c>
      <c r="J129" s="223" t="s">
        <v>497</v>
      </c>
      <c r="K129" s="253">
        <v>210.0</v>
      </c>
      <c r="L129" s="253">
        <v>210.0</v>
      </c>
      <c r="M129" s="154" t="s">
        <v>1156</v>
      </c>
      <c r="N129" s="154" t="s">
        <v>49</v>
      </c>
      <c r="O129" s="30" t="s">
        <v>855</v>
      </c>
      <c r="P129" s="30" t="s">
        <v>856</v>
      </c>
      <c r="Q129" s="30" t="s">
        <v>2044</v>
      </c>
      <c r="R129" s="30" t="s">
        <v>2045</v>
      </c>
      <c r="S129" s="30" t="s">
        <v>2046</v>
      </c>
      <c r="T129" s="30" t="s">
        <v>2047</v>
      </c>
      <c r="U129" s="37"/>
    </row>
    <row r="130">
      <c r="A130" s="62" t="s">
        <v>1591</v>
      </c>
      <c r="B130" s="64" t="s">
        <v>1592</v>
      </c>
      <c r="C130" s="64" t="s">
        <v>1593</v>
      </c>
      <c r="D130" s="64" t="s">
        <v>23</v>
      </c>
      <c r="E130" s="100">
        <v>2.96E8</v>
      </c>
      <c r="F130" s="102">
        <v>65.0</v>
      </c>
      <c r="G130" s="64" t="s">
        <v>24</v>
      </c>
      <c r="H130" s="102" t="str">
        <f t="shared" si="2"/>
        <v>16</v>
      </c>
      <c r="I130" s="106">
        <v>36149.0</v>
      </c>
      <c r="J130" s="64" t="s">
        <v>497</v>
      </c>
      <c r="K130" s="102">
        <v>95.0</v>
      </c>
      <c r="L130" s="102">
        <v>94.0</v>
      </c>
      <c r="M130" s="64" t="s">
        <v>1156</v>
      </c>
      <c r="N130" s="64" t="s">
        <v>1595</v>
      </c>
      <c r="O130" s="64" t="s">
        <v>798</v>
      </c>
      <c r="P130" s="64" t="s">
        <v>1596</v>
      </c>
      <c r="Q130" s="64" t="s">
        <v>1597</v>
      </c>
      <c r="R130" s="64" t="s">
        <v>1598</v>
      </c>
      <c r="S130" s="64" t="s">
        <v>1599</v>
      </c>
      <c r="T130" s="64" t="s">
        <v>1600</v>
      </c>
      <c r="U130" s="150"/>
    </row>
    <row r="131">
      <c r="A131" s="182" t="s">
        <v>295</v>
      </c>
      <c r="B131" s="184" t="s">
        <v>296</v>
      </c>
      <c r="C131" s="184" t="s">
        <v>297</v>
      </c>
      <c r="D131" s="184" t="s">
        <v>23</v>
      </c>
      <c r="E131" s="213">
        <v>2.91E8</v>
      </c>
      <c r="F131" s="214">
        <v>65.0</v>
      </c>
      <c r="G131" s="184" t="s">
        <v>24</v>
      </c>
      <c r="H131" s="214" t="str">
        <f t="shared" si="2"/>
        <v>15</v>
      </c>
      <c r="I131" s="216">
        <v>36367.0</v>
      </c>
      <c r="J131" s="184" t="s">
        <v>35</v>
      </c>
      <c r="K131" s="363">
        <v>101.0</v>
      </c>
      <c r="L131" s="363">
        <v>102.0</v>
      </c>
      <c r="M131" s="88" t="s">
        <v>1156</v>
      </c>
      <c r="N131" s="88" t="s">
        <v>298</v>
      </c>
      <c r="O131" s="184" t="s">
        <v>299</v>
      </c>
      <c r="P131" s="184" t="s">
        <v>300</v>
      </c>
      <c r="Q131" s="184" t="s">
        <v>301</v>
      </c>
      <c r="R131" s="184" t="s">
        <v>302</v>
      </c>
      <c r="S131" s="184" t="s">
        <v>303</v>
      </c>
      <c r="T131" s="184" t="s">
        <v>304</v>
      </c>
      <c r="U131" s="215"/>
    </row>
    <row r="132">
      <c r="A132" s="62" t="s">
        <v>2804</v>
      </c>
      <c r="B132" s="64" t="s">
        <v>2806</v>
      </c>
      <c r="C132" s="64" t="s">
        <v>2807</v>
      </c>
      <c r="D132" s="64" t="s">
        <v>1055</v>
      </c>
      <c r="E132" s="100">
        <v>2.95E8</v>
      </c>
      <c r="F132" s="102">
        <v>75.0</v>
      </c>
      <c r="G132" s="64" t="s">
        <v>24</v>
      </c>
      <c r="H132" s="102" t="str">
        <f t="shared" si="2"/>
        <v>16</v>
      </c>
      <c r="I132" s="106">
        <v>35942.0</v>
      </c>
      <c r="J132" s="64" t="s">
        <v>1057</v>
      </c>
      <c r="K132" s="102">
        <v>114.2</v>
      </c>
      <c r="L132" s="102">
        <v>110.0</v>
      </c>
      <c r="M132" s="64" t="s">
        <v>1156</v>
      </c>
      <c r="N132" s="64" t="s">
        <v>2810</v>
      </c>
      <c r="O132" s="64" t="s">
        <v>956</v>
      </c>
      <c r="P132" s="64" t="s">
        <v>2811</v>
      </c>
      <c r="Q132" s="64" t="s">
        <v>2394</v>
      </c>
      <c r="R132" s="64" t="s">
        <v>868</v>
      </c>
      <c r="S132" s="64" t="s">
        <v>2812</v>
      </c>
      <c r="T132" s="64" t="s">
        <v>2813</v>
      </c>
      <c r="U132" s="150"/>
    </row>
    <row r="133">
      <c r="A133" s="62" t="s">
        <v>887</v>
      </c>
      <c r="B133" s="64" t="s">
        <v>888</v>
      </c>
      <c r="C133" s="64" t="s">
        <v>889</v>
      </c>
      <c r="D133" s="64" t="s">
        <v>23</v>
      </c>
      <c r="E133" s="100">
        <v>2.96E8</v>
      </c>
      <c r="F133" s="102">
        <v>65.0</v>
      </c>
      <c r="G133" s="64" t="s">
        <v>24</v>
      </c>
      <c r="H133" s="102" t="str">
        <f t="shared" si="2"/>
        <v>17</v>
      </c>
      <c r="I133" s="106">
        <v>35726.0</v>
      </c>
      <c r="J133" s="64" t="s">
        <v>497</v>
      </c>
      <c r="K133" s="102">
        <v>109.0</v>
      </c>
      <c r="L133" s="102">
        <v>110.0</v>
      </c>
      <c r="M133" s="64" t="s">
        <v>1156</v>
      </c>
      <c r="N133" s="64" t="s">
        <v>141</v>
      </c>
      <c r="O133" s="64" t="s">
        <v>891</v>
      </c>
      <c r="P133" s="64" t="s">
        <v>892</v>
      </c>
      <c r="Q133" s="64" t="s">
        <v>893</v>
      </c>
      <c r="R133" s="64" t="s">
        <v>894</v>
      </c>
      <c r="S133" s="64" t="s">
        <v>895</v>
      </c>
      <c r="T133" s="64" t="s">
        <v>896</v>
      </c>
      <c r="U133" s="9"/>
    </row>
    <row r="134">
      <c r="A134" s="62" t="s">
        <v>2004</v>
      </c>
      <c r="B134" s="64" t="s">
        <v>2005</v>
      </c>
      <c r="C134" s="64" t="s">
        <v>2006</v>
      </c>
      <c r="D134" s="64" t="s">
        <v>23</v>
      </c>
      <c r="E134" s="100">
        <v>2.89E8</v>
      </c>
      <c r="F134" s="102">
        <v>65.0</v>
      </c>
      <c r="G134" s="64" t="s">
        <v>24</v>
      </c>
      <c r="H134" s="102" t="str">
        <f t="shared" si="2"/>
        <v>16</v>
      </c>
      <c r="I134" s="106">
        <v>35876.0</v>
      </c>
      <c r="J134" s="64" t="s">
        <v>497</v>
      </c>
      <c r="K134" s="150"/>
      <c r="L134" s="102">
        <v>112.0</v>
      </c>
      <c r="M134" s="150"/>
      <c r="N134" s="64" t="s">
        <v>1277</v>
      </c>
      <c r="O134" s="64" t="s">
        <v>2010</v>
      </c>
      <c r="P134" s="64" t="s">
        <v>203</v>
      </c>
      <c r="Q134" s="64" t="s">
        <v>2011</v>
      </c>
      <c r="R134" s="102">
        <v>95037.0</v>
      </c>
      <c r="S134" s="64" t="s">
        <v>2010</v>
      </c>
      <c r="T134" s="64" t="s">
        <v>2012</v>
      </c>
      <c r="U134" s="9"/>
    </row>
    <row r="135">
      <c r="A135" s="62" t="s">
        <v>2666</v>
      </c>
      <c r="B135" s="64" t="s">
        <v>560</v>
      </c>
      <c r="C135" s="64" t="s">
        <v>2667</v>
      </c>
      <c r="D135" s="64" t="s">
        <v>1055</v>
      </c>
      <c r="E135" s="100">
        <v>2.93E8</v>
      </c>
      <c r="F135" s="102">
        <v>75.0</v>
      </c>
      <c r="G135" s="64" t="s">
        <v>24</v>
      </c>
      <c r="H135" s="102" t="str">
        <f t="shared" si="2"/>
        <v>17</v>
      </c>
      <c r="I135" s="106">
        <v>35656.0</v>
      </c>
      <c r="J135" s="150"/>
      <c r="K135" s="150"/>
      <c r="L135" s="102">
        <v>112.0</v>
      </c>
      <c r="M135" s="150"/>
      <c r="N135" s="64" t="s">
        <v>2668</v>
      </c>
      <c r="O135" s="64" t="s">
        <v>2669</v>
      </c>
      <c r="P135" s="64" t="s">
        <v>2175</v>
      </c>
      <c r="Q135" s="64" t="s">
        <v>2176</v>
      </c>
      <c r="R135" s="64" t="s">
        <v>2223</v>
      </c>
      <c r="S135" s="64" t="s">
        <v>2670</v>
      </c>
      <c r="T135" s="64" t="s">
        <v>2671</v>
      </c>
      <c r="U135" s="9"/>
    </row>
    <row r="136">
      <c r="A136" s="62" t="s">
        <v>1343</v>
      </c>
      <c r="B136" s="64" t="s">
        <v>1344</v>
      </c>
      <c r="C136" s="64" t="s">
        <v>1345</v>
      </c>
      <c r="D136" s="64" t="s">
        <v>23</v>
      </c>
      <c r="E136" s="100">
        <v>2.96E8</v>
      </c>
      <c r="F136" s="102">
        <v>65.0</v>
      </c>
      <c r="G136" s="64" t="s">
        <v>24</v>
      </c>
      <c r="H136" s="102" t="str">
        <f t="shared" si="2"/>
        <v>16</v>
      </c>
      <c r="I136" s="106">
        <v>36074.0</v>
      </c>
      <c r="J136" s="64" t="s">
        <v>497</v>
      </c>
      <c r="K136" s="102">
        <v>113.2</v>
      </c>
      <c r="L136" s="102">
        <v>114.0</v>
      </c>
      <c r="M136" s="64" t="s">
        <v>1156</v>
      </c>
      <c r="N136" s="64" t="s">
        <v>141</v>
      </c>
      <c r="O136" s="64" t="s">
        <v>564</v>
      </c>
      <c r="P136" s="64" t="s">
        <v>565</v>
      </c>
      <c r="Q136" s="64" t="s">
        <v>966</v>
      </c>
      <c r="R136" s="64" t="s">
        <v>1353</v>
      </c>
      <c r="S136" s="64" t="s">
        <v>1355</v>
      </c>
      <c r="T136" s="102">
        <v>9.168797478E9</v>
      </c>
      <c r="U136" s="9"/>
    </row>
    <row r="137">
      <c r="A137" s="77" t="s">
        <v>2540</v>
      </c>
      <c r="B137" s="30" t="s">
        <v>2541</v>
      </c>
      <c r="C137" s="30" t="s">
        <v>2542</v>
      </c>
      <c r="D137" s="30" t="s">
        <v>1055</v>
      </c>
      <c r="E137" s="79">
        <v>2.91E8</v>
      </c>
      <c r="F137" s="80">
        <v>75.0</v>
      </c>
      <c r="G137" s="30" t="s">
        <v>24</v>
      </c>
      <c r="H137" s="80" t="str">
        <f t="shared" si="2"/>
        <v>15</v>
      </c>
      <c r="I137" s="85">
        <v>36279.0</v>
      </c>
      <c r="J137" s="37"/>
      <c r="K137" s="37"/>
      <c r="L137" s="80">
        <v>121.0</v>
      </c>
      <c r="M137" s="37"/>
      <c r="N137" s="30" t="s">
        <v>2544</v>
      </c>
      <c r="O137" s="30" t="s">
        <v>1299</v>
      </c>
      <c r="P137" s="30" t="s">
        <v>2162</v>
      </c>
      <c r="Q137" s="30" t="s">
        <v>1300</v>
      </c>
      <c r="R137" s="30" t="s">
        <v>266</v>
      </c>
      <c r="S137" s="30" t="s">
        <v>2546</v>
      </c>
      <c r="T137" s="30" t="s">
        <v>2547</v>
      </c>
      <c r="U137" s="37"/>
    </row>
    <row r="138">
      <c r="A138" s="330" t="s">
        <v>1404</v>
      </c>
      <c r="B138" s="331" t="s">
        <v>1405</v>
      </c>
      <c r="C138" s="331" t="s">
        <v>1406</v>
      </c>
      <c r="D138" s="331" t="s">
        <v>1314</v>
      </c>
      <c r="E138" s="60"/>
      <c r="F138" s="331" t="s">
        <v>1407</v>
      </c>
      <c r="G138" s="331" t="s">
        <v>24</v>
      </c>
      <c r="H138" s="332" t="str">
        <f>FLOOR((DATE(2014,12, 31)-I138)/365,1)</f>
        <v>16</v>
      </c>
      <c r="I138" s="372">
        <v>35907.0</v>
      </c>
      <c r="J138" s="331" t="s">
        <v>35</v>
      </c>
      <c r="K138" s="60"/>
      <c r="L138" s="332">
        <v>125.0</v>
      </c>
      <c r="M138" s="60"/>
      <c r="N138" s="331" t="s">
        <v>141</v>
      </c>
      <c r="O138" s="331" t="s">
        <v>1063</v>
      </c>
      <c r="P138" s="331" t="s">
        <v>606</v>
      </c>
      <c r="Q138" s="60"/>
      <c r="R138" s="331" t="s">
        <v>1411</v>
      </c>
      <c r="S138" s="331" t="s">
        <v>1412</v>
      </c>
      <c r="T138" s="60"/>
      <c r="U138" s="60"/>
    </row>
    <row r="139">
      <c r="A139" s="62" t="s">
        <v>97</v>
      </c>
      <c r="B139" s="64" t="s">
        <v>1274</v>
      </c>
      <c r="C139" s="64" t="s">
        <v>1275</v>
      </c>
      <c r="D139" s="64" t="s">
        <v>1055</v>
      </c>
      <c r="E139" s="100">
        <v>2.73E8</v>
      </c>
      <c r="F139" s="102">
        <v>75.0</v>
      </c>
      <c r="G139" s="64" t="s">
        <v>24</v>
      </c>
      <c r="H139" s="102" t="str">
        <f t="shared" ref="H139:H148" si="3">FLOOR((DATE(2014,12,31)-I139)/365,1)</f>
        <v>15</v>
      </c>
      <c r="I139" s="106">
        <v>36427.0</v>
      </c>
      <c r="J139" s="150"/>
      <c r="K139" s="102">
        <v>130.6</v>
      </c>
      <c r="L139" s="102">
        <v>132.0</v>
      </c>
      <c r="M139" s="64" t="s">
        <v>1156</v>
      </c>
      <c r="N139" s="64" t="s">
        <v>2130</v>
      </c>
      <c r="O139" s="64" t="s">
        <v>2131</v>
      </c>
      <c r="P139" s="64" t="s">
        <v>2132</v>
      </c>
      <c r="Q139" s="64" t="s">
        <v>2133</v>
      </c>
      <c r="R139" s="64" t="s">
        <v>2134</v>
      </c>
      <c r="S139" s="64" t="s">
        <v>2135</v>
      </c>
      <c r="T139" s="64" t="s">
        <v>2136</v>
      </c>
      <c r="U139" s="9"/>
    </row>
    <row r="140">
      <c r="A140" s="62" t="s">
        <v>1269</v>
      </c>
      <c r="B140" s="64" t="s">
        <v>468</v>
      </c>
      <c r="C140" s="64" t="s">
        <v>1272</v>
      </c>
      <c r="D140" s="64" t="s">
        <v>1055</v>
      </c>
      <c r="E140" s="100">
        <v>2.96E8</v>
      </c>
      <c r="F140" s="102">
        <v>75.0</v>
      </c>
      <c r="G140" s="64" t="s">
        <v>24</v>
      </c>
      <c r="H140" s="102" t="str">
        <f t="shared" si="3"/>
        <v>15</v>
      </c>
      <c r="I140" s="106">
        <v>36291.0</v>
      </c>
      <c r="J140" s="64" t="s">
        <v>1057</v>
      </c>
      <c r="K140" s="64" t="s">
        <v>1314</v>
      </c>
      <c r="L140" s="102">
        <v>134.0</v>
      </c>
      <c r="M140" s="150"/>
      <c r="N140" s="64" t="s">
        <v>420</v>
      </c>
      <c r="O140" s="64" t="s">
        <v>1299</v>
      </c>
      <c r="P140" s="64" t="s">
        <v>2162</v>
      </c>
      <c r="Q140" s="64" t="s">
        <v>3008</v>
      </c>
      <c r="R140" s="64" t="s">
        <v>3009</v>
      </c>
      <c r="S140" s="64" t="s">
        <v>3010</v>
      </c>
      <c r="T140" s="64" t="s">
        <v>3011</v>
      </c>
      <c r="U140" s="9"/>
    </row>
    <row r="141">
      <c r="A141" s="77" t="s">
        <v>2059</v>
      </c>
      <c r="B141" s="30" t="s">
        <v>2070</v>
      </c>
      <c r="C141" s="30" t="s">
        <v>2061</v>
      </c>
      <c r="D141" s="30" t="s">
        <v>23</v>
      </c>
      <c r="E141" s="79">
        <v>2.93E8</v>
      </c>
      <c r="F141" s="80">
        <v>65.0</v>
      </c>
      <c r="G141" s="30" t="s">
        <v>24</v>
      </c>
      <c r="H141" s="80" t="str">
        <f t="shared" si="3"/>
        <v>15</v>
      </c>
      <c r="I141" s="85">
        <v>36337.0</v>
      </c>
      <c r="J141" s="30" t="s">
        <v>497</v>
      </c>
      <c r="K141" s="37"/>
      <c r="L141" s="80">
        <v>135.0</v>
      </c>
      <c r="M141" s="37"/>
      <c r="N141" s="30" t="s">
        <v>2071</v>
      </c>
      <c r="O141" s="30" t="s">
        <v>2065</v>
      </c>
      <c r="P141" s="30" t="s">
        <v>2066</v>
      </c>
      <c r="Q141" s="30" t="s">
        <v>665</v>
      </c>
      <c r="R141" s="30" t="s">
        <v>2067</v>
      </c>
      <c r="S141" s="30" t="s">
        <v>2068</v>
      </c>
      <c r="T141" s="30" t="s">
        <v>2069</v>
      </c>
      <c r="U141" s="37"/>
    </row>
    <row r="142">
      <c r="A142" s="38" t="s">
        <v>138</v>
      </c>
      <c r="B142" s="41" t="s">
        <v>139</v>
      </c>
      <c r="C142" s="41" t="s">
        <v>140</v>
      </c>
      <c r="D142" s="41" t="s">
        <v>23</v>
      </c>
      <c r="E142" s="43">
        <v>2.88E8</v>
      </c>
      <c r="F142" s="44">
        <v>65.0</v>
      </c>
      <c r="G142" s="41" t="s">
        <v>24</v>
      </c>
      <c r="H142" s="44" t="str">
        <f t="shared" si="3"/>
        <v>16</v>
      </c>
      <c r="I142" s="45">
        <v>35986.0</v>
      </c>
      <c r="J142" s="41" t="s">
        <v>35</v>
      </c>
      <c r="K142" s="44">
        <v>142.0</v>
      </c>
      <c r="L142" s="44">
        <v>143.0</v>
      </c>
      <c r="M142" s="319" t="s">
        <v>1156</v>
      </c>
      <c r="N142" s="319" t="s">
        <v>141</v>
      </c>
      <c r="O142" s="41" t="s">
        <v>142</v>
      </c>
      <c r="P142" s="41" t="s">
        <v>143</v>
      </c>
      <c r="Q142" s="41" t="s">
        <v>144</v>
      </c>
      <c r="R142" s="41" t="s">
        <v>145</v>
      </c>
      <c r="S142" s="41" t="s">
        <v>146</v>
      </c>
      <c r="T142" s="44">
        <v>5.41301144E9</v>
      </c>
      <c r="U142" s="60"/>
    </row>
    <row r="143">
      <c r="A143" s="62" t="s">
        <v>1880</v>
      </c>
      <c r="B143" s="64" t="s">
        <v>121</v>
      </c>
      <c r="C143" s="64" t="s">
        <v>1881</v>
      </c>
      <c r="D143" s="64" t="s">
        <v>23</v>
      </c>
      <c r="E143" s="100">
        <v>2.9E8</v>
      </c>
      <c r="F143" s="102">
        <v>65.0</v>
      </c>
      <c r="G143" s="64" t="s">
        <v>24</v>
      </c>
      <c r="H143" s="102" t="str">
        <f t="shared" si="3"/>
        <v>16</v>
      </c>
      <c r="I143" s="106">
        <v>35862.0</v>
      </c>
      <c r="J143" s="64" t="s">
        <v>497</v>
      </c>
      <c r="K143" s="102">
        <v>149.0</v>
      </c>
      <c r="L143" s="102">
        <v>148.7</v>
      </c>
      <c r="M143" s="64" t="s">
        <v>1156</v>
      </c>
      <c r="N143" s="64" t="s">
        <v>141</v>
      </c>
      <c r="O143" s="64" t="s">
        <v>1063</v>
      </c>
      <c r="P143" s="64" t="s">
        <v>606</v>
      </c>
      <c r="Q143" s="64" t="s">
        <v>1399</v>
      </c>
      <c r="R143" s="64" t="s">
        <v>1882</v>
      </c>
      <c r="S143" s="64" t="s">
        <v>1883</v>
      </c>
      <c r="T143" s="64" t="s">
        <v>1884</v>
      </c>
      <c r="U143" s="9"/>
    </row>
    <row r="144">
      <c r="A144" s="77" t="s">
        <v>1966</v>
      </c>
      <c r="B144" s="30" t="s">
        <v>1436</v>
      </c>
      <c r="C144" s="30" t="s">
        <v>1967</v>
      </c>
      <c r="D144" s="30" t="s">
        <v>23</v>
      </c>
      <c r="E144" s="79">
        <v>2.93E8</v>
      </c>
      <c r="F144" s="80">
        <v>65.0</v>
      </c>
      <c r="G144" s="30" t="s">
        <v>24</v>
      </c>
      <c r="H144" s="80" t="str">
        <f t="shared" si="3"/>
        <v>16</v>
      </c>
      <c r="I144" s="85">
        <v>35937.0</v>
      </c>
      <c r="J144" s="30" t="s">
        <v>497</v>
      </c>
      <c r="K144" s="37"/>
      <c r="L144" s="80">
        <v>149.0</v>
      </c>
      <c r="M144" s="37"/>
      <c r="N144" s="30" t="s">
        <v>1968</v>
      </c>
      <c r="O144" s="30" t="s">
        <v>1969</v>
      </c>
      <c r="P144" s="30" t="s">
        <v>1970</v>
      </c>
      <c r="Q144" s="30" t="s">
        <v>1971</v>
      </c>
      <c r="R144" s="30" t="s">
        <v>1972</v>
      </c>
      <c r="S144" s="30" t="s">
        <v>1973</v>
      </c>
      <c r="T144" s="30" t="s">
        <v>1974</v>
      </c>
      <c r="U144" s="37"/>
    </row>
    <row r="145">
      <c r="A145" s="223" t="s">
        <v>85</v>
      </c>
      <c r="B145" s="223" t="s">
        <v>486</v>
      </c>
      <c r="C145" s="223" t="s">
        <v>487</v>
      </c>
      <c r="D145" s="223" t="s">
        <v>23</v>
      </c>
      <c r="E145" s="252">
        <v>2.94E8</v>
      </c>
      <c r="F145" s="253">
        <v>65.0</v>
      </c>
      <c r="G145" s="223" t="s">
        <v>24</v>
      </c>
      <c r="H145" s="253" t="str">
        <f t="shared" si="3"/>
        <v>26</v>
      </c>
      <c r="I145" s="255">
        <v>32454.0</v>
      </c>
      <c r="J145" s="223" t="s">
        <v>488</v>
      </c>
      <c r="K145" s="253">
        <v>122.0</v>
      </c>
      <c r="L145" s="253">
        <v>120.0</v>
      </c>
      <c r="M145" s="204" t="s">
        <v>1156</v>
      </c>
      <c r="N145" s="204" t="s">
        <v>169</v>
      </c>
      <c r="O145" s="30" t="s">
        <v>489</v>
      </c>
      <c r="P145" s="30" t="s">
        <v>490</v>
      </c>
      <c r="Q145" s="30" t="s">
        <v>491</v>
      </c>
      <c r="R145" s="30" t="s">
        <v>492</v>
      </c>
      <c r="S145" s="30" t="s">
        <v>493</v>
      </c>
      <c r="T145" s="80">
        <v>5.107822861E9</v>
      </c>
      <c r="U145" s="37"/>
    </row>
    <row r="146">
      <c r="A146" s="381" t="s">
        <v>1332</v>
      </c>
      <c r="B146" s="382" t="s">
        <v>468</v>
      </c>
      <c r="C146" s="223" t="s">
        <v>1322</v>
      </c>
      <c r="D146" s="382" t="s">
        <v>23</v>
      </c>
      <c r="E146" s="382" t="s">
        <v>2116</v>
      </c>
      <c r="F146" s="382" t="s">
        <v>1312</v>
      </c>
      <c r="G146" s="382" t="s">
        <v>24</v>
      </c>
      <c r="H146" s="383" t="str">
        <f t="shared" si="3"/>
        <v>22</v>
      </c>
      <c r="I146" s="384">
        <v>33781.0</v>
      </c>
      <c r="J146" s="382" t="s">
        <v>1326</v>
      </c>
      <c r="K146" s="383">
        <v>147.0</v>
      </c>
      <c r="L146" s="383">
        <v>151.0</v>
      </c>
      <c r="M146" s="224" t="s">
        <v>1156</v>
      </c>
      <c r="N146" s="224" t="s">
        <v>26</v>
      </c>
      <c r="O146" s="184" t="s">
        <v>489</v>
      </c>
      <c r="P146" s="184" t="s">
        <v>490</v>
      </c>
      <c r="Q146" s="181" t="s">
        <v>1327</v>
      </c>
      <c r="R146" s="215"/>
      <c r="S146" s="215"/>
      <c r="T146" s="181" t="s">
        <v>489</v>
      </c>
      <c r="U146" s="215"/>
    </row>
    <row r="147">
      <c r="A147" s="295" t="s">
        <v>649</v>
      </c>
      <c r="B147" s="295" t="s">
        <v>648</v>
      </c>
      <c r="C147" s="295" t="s">
        <v>650</v>
      </c>
      <c r="D147" s="295" t="s">
        <v>23</v>
      </c>
      <c r="E147" s="296">
        <v>2.95E8</v>
      </c>
      <c r="F147" s="297">
        <v>65.0</v>
      </c>
      <c r="G147" s="295" t="s">
        <v>24</v>
      </c>
      <c r="H147" s="297" t="str">
        <f t="shared" si="3"/>
        <v>19</v>
      </c>
      <c r="I147" s="298">
        <v>34706.0</v>
      </c>
      <c r="J147" s="295" t="s">
        <v>488</v>
      </c>
      <c r="K147" s="438"/>
      <c r="L147" s="297">
        <v>108.0</v>
      </c>
      <c r="M147" s="150"/>
      <c r="N147" s="64" t="s">
        <v>651</v>
      </c>
      <c r="O147" s="64" t="s">
        <v>652</v>
      </c>
      <c r="P147" s="64" t="s">
        <v>653</v>
      </c>
      <c r="Q147" s="64" t="s">
        <v>654</v>
      </c>
      <c r="R147" s="64" t="s">
        <v>655</v>
      </c>
      <c r="S147" s="64" t="s">
        <v>652</v>
      </c>
      <c r="T147" s="102">
        <v>9.168382539E9</v>
      </c>
      <c r="U147" s="150"/>
    </row>
    <row r="148">
      <c r="A148" s="299" t="s">
        <v>785</v>
      </c>
      <c r="B148" s="300" t="s">
        <v>648</v>
      </c>
      <c r="C148" s="300" t="s">
        <v>786</v>
      </c>
      <c r="D148" s="300" t="s">
        <v>23</v>
      </c>
      <c r="E148" s="301">
        <v>2.96E8</v>
      </c>
      <c r="F148" s="302">
        <v>65.0</v>
      </c>
      <c r="G148" s="300" t="s">
        <v>24</v>
      </c>
      <c r="H148" s="302" t="str">
        <f t="shared" si="3"/>
        <v>19</v>
      </c>
      <c r="I148" s="303">
        <v>34971.0</v>
      </c>
      <c r="J148" s="300" t="s">
        <v>488</v>
      </c>
      <c r="K148" s="439"/>
      <c r="L148" s="302">
        <v>130.0</v>
      </c>
      <c r="M148" s="305"/>
      <c r="N148" s="276" t="s">
        <v>131</v>
      </c>
      <c r="O148" s="276" t="s">
        <v>652</v>
      </c>
      <c r="P148" s="276" t="s">
        <v>653</v>
      </c>
      <c r="Q148" s="276" t="s">
        <v>787</v>
      </c>
      <c r="R148" s="276" t="s">
        <v>655</v>
      </c>
      <c r="S148" s="276" t="s">
        <v>652</v>
      </c>
      <c r="T148" s="278">
        <v>9.168382539E9</v>
      </c>
      <c r="U148" s="305"/>
      <c r="V148" s="81"/>
      <c r="W148" s="81"/>
      <c r="X148" s="81"/>
      <c r="Y148" s="81"/>
      <c r="Z148" s="177"/>
    </row>
    <row r="149">
      <c r="A149" s="392" t="s">
        <v>1520</v>
      </c>
      <c r="B149" s="323" t="s">
        <v>1527</v>
      </c>
      <c r="C149" s="393" t="s">
        <v>1528</v>
      </c>
      <c r="D149" s="323" t="s">
        <v>2410</v>
      </c>
      <c r="E149" s="323"/>
      <c r="F149" s="323"/>
      <c r="G149" s="323" t="s">
        <v>24</v>
      </c>
      <c r="H149" s="394" t="str">
        <f>FLOOR((DATE(2014,12, 31)-I149)/365,1)</f>
        <v>22</v>
      </c>
      <c r="I149" s="378">
        <v>33748.0</v>
      </c>
      <c r="J149" s="323" t="s">
        <v>1632</v>
      </c>
      <c r="K149" s="440"/>
      <c r="L149" s="394">
        <v>145.0</v>
      </c>
      <c r="M149" s="323"/>
      <c r="N149" s="323" t="s">
        <v>141</v>
      </c>
      <c r="O149" s="9"/>
      <c r="P149" s="150" t="s">
        <v>1633</v>
      </c>
      <c r="Q149" s="9"/>
      <c r="R149" s="375" t="s">
        <v>1634</v>
      </c>
      <c r="S149" s="375" t="s">
        <v>1635</v>
      </c>
      <c r="T149" s="9"/>
      <c r="U149" s="9"/>
      <c r="Z149" s="65"/>
    </row>
    <row r="150">
      <c r="A150" s="318" t="s">
        <v>656</v>
      </c>
      <c r="B150" s="319" t="s">
        <v>657</v>
      </c>
      <c r="C150" s="319" t="s">
        <v>658</v>
      </c>
      <c r="D150" s="319" t="s">
        <v>23</v>
      </c>
      <c r="E150" s="320">
        <v>2.95E8</v>
      </c>
      <c r="F150" s="321">
        <v>65.0</v>
      </c>
      <c r="G150" s="319" t="s">
        <v>24</v>
      </c>
      <c r="H150" s="321" t="str">
        <f t="shared" ref="H150:H151" si="4">FLOOR((DATE(2014,12,31)-I150)/365,1)</f>
        <v>21</v>
      </c>
      <c r="I150" s="322">
        <v>34107.0</v>
      </c>
      <c r="J150" s="319" t="s">
        <v>488</v>
      </c>
      <c r="K150" s="323"/>
      <c r="L150" s="321">
        <v>132.0</v>
      </c>
      <c r="M150" s="323"/>
      <c r="N150" s="319" t="s">
        <v>659</v>
      </c>
      <c r="O150" s="64" t="s">
        <v>652</v>
      </c>
      <c r="P150" s="64" t="s">
        <v>653</v>
      </c>
      <c r="Q150" s="64" t="s">
        <v>654</v>
      </c>
      <c r="R150" s="64" t="s">
        <v>655</v>
      </c>
      <c r="S150" s="64" t="s">
        <v>652</v>
      </c>
      <c r="T150" s="102">
        <v>9.168382539E9</v>
      </c>
      <c r="U150" s="150"/>
      <c r="Z150" s="65"/>
    </row>
    <row r="151">
      <c r="A151" s="156" t="s">
        <v>385</v>
      </c>
      <c r="B151" s="88" t="s">
        <v>386</v>
      </c>
      <c r="C151" s="88" t="s">
        <v>387</v>
      </c>
      <c r="D151" s="88" t="s">
        <v>23</v>
      </c>
      <c r="E151" s="123">
        <v>2.93E8</v>
      </c>
      <c r="F151" s="124">
        <v>65.0</v>
      </c>
      <c r="G151" s="88" t="s">
        <v>24</v>
      </c>
      <c r="H151" s="124" t="str">
        <f t="shared" si="4"/>
        <v>29</v>
      </c>
      <c r="I151" s="126">
        <v>31357.0</v>
      </c>
      <c r="J151" s="88" t="s">
        <v>35</v>
      </c>
      <c r="K151" s="157"/>
      <c r="L151" s="157"/>
      <c r="M151" s="37"/>
      <c r="N151" s="30" t="s">
        <v>388</v>
      </c>
      <c r="O151" s="30" t="s">
        <v>389</v>
      </c>
      <c r="P151" s="30" t="s">
        <v>390</v>
      </c>
      <c r="Q151" s="30" t="s">
        <v>391</v>
      </c>
      <c r="R151" s="30" t="s">
        <v>392</v>
      </c>
      <c r="S151" s="30" t="s">
        <v>393</v>
      </c>
      <c r="T151" s="80">
        <v>5.103887999E9</v>
      </c>
      <c r="U151" s="37"/>
      <c r="V151" s="120"/>
      <c r="W151" s="120"/>
      <c r="X151" s="120"/>
      <c r="Y151" s="120"/>
      <c r="Z151" s="108"/>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3" max="3" width="2.29"/>
    <col customWidth="1" min="4" max="4" width="2.43"/>
    <col customWidth="1" min="5" max="5" width="2.29"/>
    <col customWidth="1" min="6" max="6" width="5.0"/>
    <col customWidth="1" min="7" max="7" width="11.43"/>
    <col customWidth="1" min="8" max="8" width="6.14"/>
    <col customWidth="1" hidden="1" min="9" max="9" width="2.14"/>
    <col customWidth="1" hidden="1" min="10" max="10" width="2.57"/>
    <col customWidth="1" min="11" max="11" width="10.14"/>
    <col customWidth="1" min="12" max="12" width="7.71"/>
    <col customWidth="1" min="13" max="13" width="7.29"/>
    <col customWidth="1" min="14" max="14" width="9.71"/>
    <col customWidth="1" min="15" max="15" width="30.57"/>
    <col customWidth="1" min="16" max="16" width="27.86"/>
    <col customWidth="1" min="17" max="17" width="22.14"/>
    <col customWidth="1" min="18" max="18" width="37.14"/>
  </cols>
  <sheetData>
    <row r="1">
      <c r="A1" s="27" t="s">
        <v>1</v>
      </c>
      <c r="B1" s="30" t="s">
        <v>2</v>
      </c>
      <c r="C1" s="30" t="s">
        <v>3</v>
      </c>
      <c r="D1" s="30" t="s">
        <v>4</v>
      </c>
      <c r="E1" s="30" t="s">
        <v>5</v>
      </c>
      <c r="F1" s="30" t="s">
        <v>6</v>
      </c>
      <c r="G1" s="30" t="s">
        <v>8</v>
      </c>
      <c r="H1" s="35" t="s">
        <v>9</v>
      </c>
      <c r="I1" s="30" t="s">
        <v>10</v>
      </c>
      <c r="J1" s="30" t="s">
        <v>11</v>
      </c>
      <c r="K1" s="30" t="s">
        <v>1077</v>
      </c>
      <c r="L1" s="30" t="s">
        <v>12</v>
      </c>
      <c r="M1" s="30" t="s">
        <v>1003</v>
      </c>
      <c r="N1" s="30" t="s">
        <v>13</v>
      </c>
      <c r="O1" s="30" t="s">
        <v>14</v>
      </c>
      <c r="P1" s="30" t="s">
        <v>15</v>
      </c>
      <c r="Q1" s="30" t="s">
        <v>16</v>
      </c>
      <c r="R1" s="30" t="s">
        <v>17</v>
      </c>
      <c r="S1" s="30" t="s">
        <v>18</v>
      </c>
      <c r="T1" s="30" t="s">
        <v>19</v>
      </c>
      <c r="U1" s="37" t="s">
        <v>1009</v>
      </c>
    </row>
    <row r="2">
      <c r="A2" s="62" t="s">
        <v>217</v>
      </c>
      <c r="B2" s="64" t="s">
        <v>976</v>
      </c>
      <c r="C2" s="64" t="s">
        <v>1584</v>
      </c>
      <c r="D2" s="64" t="s">
        <v>1055</v>
      </c>
      <c r="E2" s="100">
        <v>2.95E8</v>
      </c>
      <c r="F2" s="102">
        <v>75.0</v>
      </c>
      <c r="G2" s="64" t="s">
        <v>39</v>
      </c>
      <c r="H2" s="102" t="str">
        <f t="shared" ref="H2:H5" si="1">FLOOR((DATE(2014,12,31)-I2)/365,1)</f>
        <v>6</v>
      </c>
      <c r="I2" s="106">
        <v>39776.0</v>
      </c>
      <c r="J2" s="64" t="s">
        <v>1057</v>
      </c>
      <c r="K2" s="64" t="s">
        <v>1314</v>
      </c>
      <c r="L2" s="102">
        <v>38.0</v>
      </c>
      <c r="M2" s="127"/>
      <c r="N2" s="128" t="s">
        <v>26</v>
      </c>
      <c r="O2" s="64" t="s">
        <v>1926</v>
      </c>
      <c r="P2" s="64" t="s">
        <v>1928</v>
      </c>
      <c r="Q2" s="64" t="s">
        <v>1929</v>
      </c>
      <c r="R2" s="64" t="s">
        <v>1930</v>
      </c>
      <c r="S2" s="64" t="s">
        <v>1931</v>
      </c>
      <c r="T2" s="64" t="s">
        <v>1932</v>
      </c>
      <c r="U2" s="150"/>
    </row>
    <row r="3">
      <c r="A3" s="62" t="s">
        <v>2343</v>
      </c>
      <c r="B3" s="64" t="s">
        <v>2344</v>
      </c>
      <c r="C3" s="64" t="s">
        <v>2345</v>
      </c>
      <c r="D3" s="64" t="s">
        <v>1055</v>
      </c>
      <c r="E3" s="100">
        <v>2.9E8</v>
      </c>
      <c r="F3" s="102">
        <v>75.0</v>
      </c>
      <c r="G3" s="64" t="s">
        <v>39</v>
      </c>
      <c r="H3" s="102" t="str">
        <f t="shared" si="1"/>
        <v>7</v>
      </c>
      <c r="I3" s="106">
        <v>39177.0</v>
      </c>
      <c r="J3" s="150"/>
      <c r="K3" s="150"/>
      <c r="L3" s="102">
        <v>39.5</v>
      </c>
      <c r="M3" s="151"/>
      <c r="N3" s="46" t="s">
        <v>169</v>
      </c>
      <c r="O3" s="64" t="s">
        <v>2350</v>
      </c>
      <c r="P3" s="64" t="s">
        <v>2351</v>
      </c>
      <c r="Q3" s="64" t="s">
        <v>2352</v>
      </c>
      <c r="R3" s="64" t="s">
        <v>2353</v>
      </c>
      <c r="S3" s="64" t="s">
        <v>2354</v>
      </c>
      <c r="T3" s="64" t="s">
        <v>2355</v>
      </c>
      <c r="U3" s="9"/>
    </row>
    <row r="4">
      <c r="A4" s="62" t="s">
        <v>788</v>
      </c>
      <c r="B4" s="64" t="s">
        <v>793</v>
      </c>
      <c r="C4" s="64" t="s">
        <v>790</v>
      </c>
      <c r="D4" s="64" t="s">
        <v>23</v>
      </c>
      <c r="E4" s="100">
        <v>2.96E8</v>
      </c>
      <c r="F4" s="102">
        <v>65.0</v>
      </c>
      <c r="G4" s="64" t="s">
        <v>39</v>
      </c>
      <c r="H4" s="102" t="str">
        <f t="shared" si="1"/>
        <v>7</v>
      </c>
      <c r="I4" s="106">
        <v>39294.0</v>
      </c>
      <c r="J4" s="64" t="s">
        <v>497</v>
      </c>
      <c r="K4" s="150"/>
      <c r="L4" s="102">
        <v>40.0</v>
      </c>
      <c r="M4" s="127"/>
      <c r="N4" s="128" t="s">
        <v>26</v>
      </c>
      <c r="O4" s="64" t="s">
        <v>791</v>
      </c>
      <c r="P4" s="64" t="s">
        <v>143</v>
      </c>
      <c r="Q4" s="64" t="s">
        <v>144</v>
      </c>
      <c r="R4" s="64" t="s">
        <v>792</v>
      </c>
      <c r="S4" s="64" t="s">
        <v>791</v>
      </c>
      <c r="T4" s="102">
        <v>5.413244002E9</v>
      </c>
      <c r="U4" s="9"/>
    </row>
    <row r="5">
      <c r="A5" s="62" t="s">
        <v>768</v>
      </c>
      <c r="B5" s="64" t="s">
        <v>769</v>
      </c>
      <c r="C5" s="64" t="s">
        <v>770</v>
      </c>
      <c r="D5" s="64" t="s">
        <v>23</v>
      </c>
      <c r="E5" s="100">
        <v>2.95E8</v>
      </c>
      <c r="F5" s="102">
        <v>65.0</v>
      </c>
      <c r="G5" s="64" t="s">
        <v>39</v>
      </c>
      <c r="H5" s="102" t="str">
        <f t="shared" si="1"/>
        <v>5</v>
      </c>
      <c r="I5" s="106">
        <v>39874.0</v>
      </c>
      <c r="J5" s="64" t="s">
        <v>497</v>
      </c>
      <c r="K5" s="102">
        <v>43.7</v>
      </c>
      <c r="L5" s="102">
        <v>43.0</v>
      </c>
      <c r="M5" s="46" t="s">
        <v>1098</v>
      </c>
      <c r="N5" s="46" t="s">
        <v>169</v>
      </c>
      <c r="O5" s="64" t="s">
        <v>772</v>
      </c>
      <c r="P5" s="64" t="s">
        <v>773</v>
      </c>
      <c r="Q5" s="64" t="s">
        <v>774</v>
      </c>
      <c r="R5" s="64" t="s">
        <v>775</v>
      </c>
      <c r="S5" s="64" t="s">
        <v>776</v>
      </c>
      <c r="T5" s="64" t="s">
        <v>777</v>
      </c>
      <c r="U5" s="9"/>
    </row>
    <row r="6">
      <c r="A6" s="180" t="s">
        <v>1437</v>
      </c>
      <c r="B6" s="181" t="s">
        <v>1438</v>
      </c>
      <c r="C6" s="181" t="s">
        <v>1439</v>
      </c>
      <c r="D6" s="215"/>
      <c r="E6" s="215"/>
      <c r="F6" s="181" t="s">
        <v>1407</v>
      </c>
      <c r="G6" s="217" t="s">
        <v>2408</v>
      </c>
      <c r="H6" s="219" t="str">
        <f>FLOOR((DATE(2014,12, 31)-I6)/365,1)</f>
        <v>6</v>
      </c>
      <c r="I6" s="221">
        <v>39690.0</v>
      </c>
      <c r="J6" s="181" t="s">
        <v>1440</v>
      </c>
      <c r="K6" s="181" t="s">
        <v>1314</v>
      </c>
      <c r="L6" s="219">
        <v>45.0</v>
      </c>
      <c r="M6" s="254"/>
      <c r="N6" s="258" t="s">
        <v>169</v>
      </c>
      <c r="O6" s="215"/>
      <c r="P6" s="259" t="s">
        <v>1441</v>
      </c>
      <c r="Q6" s="215"/>
      <c r="R6" s="181" t="s">
        <v>1443</v>
      </c>
      <c r="S6" s="181" t="s">
        <v>1444</v>
      </c>
      <c r="T6" s="181" t="s">
        <v>1446</v>
      </c>
      <c r="U6" s="215"/>
    </row>
    <row r="7">
      <c r="A7" s="38" t="s">
        <v>1155</v>
      </c>
      <c r="B7" s="41" t="s">
        <v>554</v>
      </c>
      <c r="C7" s="41" t="s">
        <v>1158</v>
      </c>
      <c r="D7" s="41" t="s">
        <v>1055</v>
      </c>
      <c r="E7" s="43">
        <v>2.97E8</v>
      </c>
      <c r="F7" s="44">
        <v>75.0</v>
      </c>
      <c r="G7" s="41" t="s">
        <v>39</v>
      </c>
      <c r="H7" s="44" t="str">
        <f t="shared" ref="H7:H9" si="2">FLOOR((DATE(2014,12,31)-I7)/365,1)</f>
        <v>7</v>
      </c>
      <c r="I7" s="45">
        <v>39373.0</v>
      </c>
      <c r="J7" s="41" t="s">
        <v>1057</v>
      </c>
      <c r="K7" s="41" t="s">
        <v>1314</v>
      </c>
      <c r="L7" s="44">
        <v>46.0</v>
      </c>
      <c r="M7" s="151"/>
      <c r="N7" s="46" t="s">
        <v>169</v>
      </c>
      <c r="O7" s="41" t="s">
        <v>2528</v>
      </c>
      <c r="P7" s="41" t="s">
        <v>1587</v>
      </c>
      <c r="Q7" s="41" t="s">
        <v>2529</v>
      </c>
      <c r="R7" s="41" t="s">
        <v>2532</v>
      </c>
      <c r="S7" s="41" t="s">
        <v>2534</v>
      </c>
      <c r="T7" s="41" t="s">
        <v>2535</v>
      </c>
      <c r="U7" s="60"/>
    </row>
    <row r="8">
      <c r="A8" s="62" t="s">
        <v>2215</v>
      </c>
      <c r="B8" s="64" t="s">
        <v>2232</v>
      </c>
      <c r="C8" s="64" t="s">
        <v>2216</v>
      </c>
      <c r="D8" s="64" t="s">
        <v>1055</v>
      </c>
      <c r="E8" s="100">
        <v>2.84E8</v>
      </c>
      <c r="F8" s="102">
        <v>75.0</v>
      </c>
      <c r="G8" s="64" t="s">
        <v>39</v>
      </c>
      <c r="H8" s="102" t="str">
        <f t="shared" si="2"/>
        <v>6</v>
      </c>
      <c r="I8" s="106">
        <v>39569.0</v>
      </c>
      <c r="J8" s="150"/>
      <c r="K8" s="102">
        <v>48.0</v>
      </c>
      <c r="L8" s="102">
        <v>43.0</v>
      </c>
      <c r="M8" s="46" t="s">
        <v>1098</v>
      </c>
      <c r="N8" s="46" t="s">
        <v>78</v>
      </c>
      <c r="O8" s="64" t="s">
        <v>2220</v>
      </c>
      <c r="P8" s="64" t="s">
        <v>2221</v>
      </c>
      <c r="Q8" s="64" t="s">
        <v>2176</v>
      </c>
      <c r="R8" s="64" t="s">
        <v>2223</v>
      </c>
      <c r="S8" s="64" t="s">
        <v>2224</v>
      </c>
      <c r="T8" s="64" t="s">
        <v>2225</v>
      </c>
      <c r="U8" s="9"/>
    </row>
    <row r="9">
      <c r="A9" s="38" t="s">
        <v>182</v>
      </c>
      <c r="B9" s="41" t="s">
        <v>183</v>
      </c>
      <c r="C9" s="41" t="s">
        <v>184</v>
      </c>
      <c r="D9" s="41" t="s">
        <v>23</v>
      </c>
      <c r="E9" s="43">
        <v>2.89E8</v>
      </c>
      <c r="F9" s="44">
        <v>65.0</v>
      </c>
      <c r="G9" s="41" t="s">
        <v>39</v>
      </c>
      <c r="H9" s="44" t="str">
        <f t="shared" si="2"/>
        <v>7</v>
      </c>
      <c r="I9" s="45">
        <v>39177.0</v>
      </c>
      <c r="J9" s="41" t="s">
        <v>35</v>
      </c>
      <c r="K9" s="44">
        <v>51.0</v>
      </c>
      <c r="L9" s="44">
        <v>50.0</v>
      </c>
      <c r="M9" s="46" t="s">
        <v>1614</v>
      </c>
      <c r="N9" s="46" t="s">
        <v>78</v>
      </c>
      <c r="O9" s="41" t="s">
        <v>116</v>
      </c>
      <c r="P9" s="41" t="s">
        <v>185</v>
      </c>
      <c r="Q9" s="41" t="s">
        <v>186</v>
      </c>
      <c r="R9" s="41" t="s">
        <v>187</v>
      </c>
      <c r="S9" s="41" t="s">
        <v>188</v>
      </c>
      <c r="T9" s="44">
        <v>6.502431269E9</v>
      </c>
      <c r="U9" s="60"/>
    </row>
    <row r="10">
      <c r="A10" s="330" t="s">
        <v>734</v>
      </c>
      <c r="B10" s="331" t="s">
        <v>1449</v>
      </c>
      <c r="C10" s="60"/>
      <c r="D10" s="60"/>
      <c r="E10" s="60"/>
      <c r="F10" s="331" t="s">
        <v>1407</v>
      </c>
      <c r="G10" s="331" t="s">
        <v>39</v>
      </c>
      <c r="H10" s="332">
        <v>7.0</v>
      </c>
      <c r="I10" s="331" t="s">
        <v>1314</v>
      </c>
      <c r="J10" s="331" t="s">
        <v>497</v>
      </c>
      <c r="K10" s="60"/>
      <c r="L10" s="332">
        <v>50.0</v>
      </c>
      <c r="M10" s="151"/>
      <c r="N10" s="333" t="s">
        <v>78</v>
      </c>
      <c r="O10" s="331" t="s">
        <v>1063</v>
      </c>
      <c r="P10" s="331" t="s">
        <v>606</v>
      </c>
      <c r="Q10" s="60"/>
      <c r="R10" s="60"/>
      <c r="S10" s="60"/>
      <c r="T10" s="60"/>
      <c r="U10" s="60"/>
    </row>
    <row r="11">
      <c r="A11" s="334" t="s">
        <v>1516</v>
      </c>
      <c r="B11" s="60" t="s">
        <v>862</v>
      </c>
      <c r="C11" s="60"/>
      <c r="D11" s="60"/>
      <c r="E11" s="60" t="s">
        <v>1665</v>
      </c>
      <c r="F11" s="60"/>
      <c r="G11" s="60" t="s">
        <v>39</v>
      </c>
      <c r="H11" s="273" t="str">
        <f>FLOOR((DATE(2014,12, 31)-I11)/365,1)</f>
        <v>7</v>
      </c>
      <c r="I11" s="337">
        <v>39279.0</v>
      </c>
      <c r="J11" s="60"/>
      <c r="K11" s="60"/>
      <c r="L11" s="338">
        <v>52.0</v>
      </c>
      <c r="M11" s="127"/>
      <c r="N11" s="340" t="s">
        <v>26</v>
      </c>
      <c r="O11" s="60"/>
      <c r="P11" s="60" t="s">
        <v>1633</v>
      </c>
      <c r="Q11" s="60"/>
      <c r="R11" s="60"/>
      <c r="S11" s="60"/>
      <c r="T11" s="60"/>
      <c r="U11" s="60"/>
    </row>
    <row r="12">
      <c r="A12" s="62" t="s">
        <v>1687</v>
      </c>
      <c r="B12" s="64" t="s">
        <v>1693</v>
      </c>
      <c r="C12" s="64" t="s">
        <v>1689</v>
      </c>
      <c r="D12" s="64" t="s">
        <v>23</v>
      </c>
      <c r="E12" s="100">
        <v>2.96E8</v>
      </c>
      <c r="F12" s="102">
        <v>65.0</v>
      </c>
      <c r="G12" s="64" t="s">
        <v>39</v>
      </c>
      <c r="H12" s="102" t="str">
        <f t="shared" ref="H12:H50" si="3">FLOOR((DATE(2014,12,31)-I12)/365,1)</f>
        <v>6</v>
      </c>
      <c r="I12" s="106">
        <v>39615.0</v>
      </c>
      <c r="J12" s="64" t="s">
        <v>497</v>
      </c>
      <c r="K12" s="150"/>
      <c r="L12" s="102">
        <v>52.0</v>
      </c>
      <c r="M12" s="127"/>
      <c r="N12" s="128" t="s">
        <v>26</v>
      </c>
      <c r="O12" s="64" t="s">
        <v>1397</v>
      </c>
      <c r="P12" s="64" t="s">
        <v>1690</v>
      </c>
      <c r="Q12" s="64" t="s">
        <v>1691</v>
      </c>
      <c r="R12" s="64" t="s">
        <v>1168</v>
      </c>
      <c r="S12" s="64" t="s">
        <v>1692</v>
      </c>
      <c r="T12" s="102">
        <v>5.103787028E9</v>
      </c>
      <c r="U12" s="9"/>
    </row>
    <row r="13">
      <c r="A13" s="38" t="s">
        <v>438</v>
      </c>
      <c r="B13" s="41" t="s">
        <v>418</v>
      </c>
      <c r="C13" s="41" t="s">
        <v>439</v>
      </c>
      <c r="D13" s="41" t="s">
        <v>23</v>
      </c>
      <c r="E13" s="43">
        <v>2.93E8</v>
      </c>
      <c r="F13" s="44">
        <v>65.0</v>
      </c>
      <c r="G13" s="41" t="s">
        <v>39</v>
      </c>
      <c r="H13" s="44" t="str">
        <f t="shared" si="3"/>
        <v>7</v>
      </c>
      <c r="I13" s="45">
        <v>39265.0</v>
      </c>
      <c r="J13" s="41" t="s">
        <v>35</v>
      </c>
      <c r="K13" s="44">
        <v>54.0</v>
      </c>
      <c r="L13" s="44">
        <v>52.5</v>
      </c>
      <c r="M13" s="128" t="s">
        <v>1098</v>
      </c>
      <c r="N13" s="128" t="s">
        <v>26</v>
      </c>
      <c r="O13" s="41" t="s">
        <v>440</v>
      </c>
      <c r="P13" s="41" t="s">
        <v>28</v>
      </c>
      <c r="Q13" s="41" t="s">
        <v>441</v>
      </c>
      <c r="R13" s="41" t="s">
        <v>30</v>
      </c>
      <c r="S13" s="41" t="s">
        <v>442</v>
      </c>
      <c r="T13" s="41" t="s">
        <v>443</v>
      </c>
      <c r="U13" s="60"/>
    </row>
    <row r="14">
      <c r="A14" s="77" t="s">
        <v>2747</v>
      </c>
      <c r="B14" s="30" t="s">
        <v>1726</v>
      </c>
      <c r="C14" s="30" t="s">
        <v>2748</v>
      </c>
      <c r="D14" s="30" t="s">
        <v>1055</v>
      </c>
      <c r="E14" s="79">
        <v>2.77E8</v>
      </c>
      <c r="F14" s="80">
        <v>75.0</v>
      </c>
      <c r="G14" s="30" t="s">
        <v>39</v>
      </c>
      <c r="H14" s="80" t="str">
        <f t="shared" si="3"/>
        <v>6</v>
      </c>
      <c r="I14" s="85">
        <v>39558.0</v>
      </c>
      <c r="J14" s="30" t="s">
        <v>1057</v>
      </c>
      <c r="K14" s="80">
        <v>51.0</v>
      </c>
      <c r="L14" s="80">
        <v>53.0</v>
      </c>
      <c r="M14" s="204" t="s">
        <v>1614</v>
      </c>
      <c r="N14" s="204" t="s">
        <v>78</v>
      </c>
      <c r="O14" s="30" t="s">
        <v>2749</v>
      </c>
      <c r="P14" s="30" t="s">
        <v>2175</v>
      </c>
      <c r="Q14" s="30" t="s">
        <v>2750</v>
      </c>
      <c r="R14" s="30" t="s">
        <v>2751</v>
      </c>
      <c r="S14" s="30" t="s">
        <v>2752</v>
      </c>
      <c r="T14" s="30" t="s">
        <v>2753</v>
      </c>
      <c r="U14" s="37"/>
      <c r="V14" s="120"/>
      <c r="W14" s="120"/>
      <c r="X14" s="120"/>
      <c r="Y14" s="120"/>
      <c r="Z14" s="120"/>
    </row>
    <row r="15">
      <c r="A15" s="62" t="s">
        <v>2508</v>
      </c>
      <c r="B15" s="64" t="s">
        <v>70</v>
      </c>
      <c r="C15" s="64" t="s">
        <v>2509</v>
      </c>
      <c r="D15" s="64" t="s">
        <v>1055</v>
      </c>
      <c r="E15" s="100">
        <v>2.9E8</v>
      </c>
      <c r="F15" s="102">
        <v>75.0</v>
      </c>
      <c r="G15" s="64" t="s">
        <v>39</v>
      </c>
      <c r="H15" s="102" t="str">
        <f t="shared" si="3"/>
        <v>7</v>
      </c>
      <c r="I15" s="106">
        <v>39180.0</v>
      </c>
      <c r="J15" s="150"/>
      <c r="K15" s="150"/>
      <c r="L15" s="102">
        <v>56.0</v>
      </c>
      <c r="M15" s="151"/>
      <c r="N15" s="46" t="s">
        <v>78</v>
      </c>
      <c r="O15" s="64" t="s">
        <v>2511</v>
      </c>
      <c r="P15" s="64" t="s">
        <v>2351</v>
      </c>
      <c r="Q15" s="64" t="s">
        <v>2512</v>
      </c>
      <c r="R15" s="64" t="s">
        <v>2513</v>
      </c>
      <c r="S15" s="64" t="s">
        <v>2514</v>
      </c>
      <c r="T15" s="102">
        <v>6.502915044E9</v>
      </c>
      <c r="U15" s="9"/>
    </row>
    <row r="16">
      <c r="A16" s="77" t="s">
        <v>1687</v>
      </c>
      <c r="B16" s="30" t="s">
        <v>1688</v>
      </c>
      <c r="C16" s="30" t="s">
        <v>1689</v>
      </c>
      <c r="D16" s="30" t="s">
        <v>23</v>
      </c>
      <c r="E16" s="79">
        <v>2.96E8</v>
      </c>
      <c r="F16" s="80">
        <v>65.0</v>
      </c>
      <c r="G16" s="30" t="s">
        <v>39</v>
      </c>
      <c r="H16" s="80" t="str">
        <f t="shared" si="3"/>
        <v>7</v>
      </c>
      <c r="I16" s="85">
        <v>39196.0</v>
      </c>
      <c r="J16" s="30" t="s">
        <v>497</v>
      </c>
      <c r="K16" s="37"/>
      <c r="L16" s="80">
        <v>63.0</v>
      </c>
      <c r="M16" s="185"/>
      <c r="N16" s="178" t="s">
        <v>26</v>
      </c>
      <c r="O16" s="30" t="s">
        <v>1397</v>
      </c>
      <c r="P16" s="30" t="s">
        <v>1690</v>
      </c>
      <c r="Q16" s="30" t="s">
        <v>1691</v>
      </c>
      <c r="R16" s="30" t="s">
        <v>1168</v>
      </c>
      <c r="S16" s="30" t="s">
        <v>1692</v>
      </c>
      <c r="T16" s="80">
        <v>5.103787028E9</v>
      </c>
      <c r="U16" s="37"/>
    </row>
    <row r="17">
      <c r="A17" s="38" t="s">
        <v>2396</v>
      </c>
      <c r="B17" s="41" t="s">
        <v>2397</v>
      </c>
      <c r="C17" s="41" t="s">
        <v>2398</v>
      </c>
      <c r="D17" s="41" t="s">
        <v>1055</v>
      </c>
      <c r="E17" s="43">
        <v>2.89E8</v>
      </c>
      <c r="F17" s="44">
        <v>75.0</v>
      </c>
      <c r="G17" s="41" t="s">
        <v>39</v>
      </c>
      <c r="H17" s="44" t="str">
        <f t="shared" si="3"/>
        <v>7</v>
      </c>
      <c r="I17" s="45">
        <v>39225.0</v>
      </c>
      <c r="J17" s="60"/>
      <c r="K17" s="60"/>
      <c r="L17" s="44">
        <v>44.0</v>
      </c>
      <c r="M17" s="284"/>
      <c r="N17" s="226" t="s">
        <v>49</v>
      </c>
      <c r="O17" s="41" t="s">
        <v>233</v>
      </c>
      <c r="P17" s="41" t="s">
        <v>234</v>
      </c>
      <c r="Q17" s="41" t="s">
        <v>235</v>
      </c>
      <c r="R17" s="41" t="s">
        <v>354</v>
      </c>
      <c r="S17" s="41" t="s">
        <v>2416</v>
      </c>
      <c r="T17" s="41" t="s">
        <v>2417</v>
      </c>
      <c r="U17" s="60"/>
    </row>
    <row r="18">
      <c r="A18" s="62" t="s">
        <v>1653</v>
      </c>
      <c r="B18" s="64" t="s">
        <v>1666</v>
      </c>
      <c r="C18" s="64" t="s">
        <v>1655</v>
      </c>
      <c r="D18" s="64" t="s">
        <v>23</v>
      </c>
      <c r="E18" s="100">
        <v>2.96E8</v>
      </c>
      <c r="F18" s="102">
        <v>65.0</v>
      </c>
      <c r="G18" s="64" t="s">
        <v>39</v>
      </c>
      <c r="H18" s="102" t="str">
        <f t="shared" si="3"/>
        <v>6</v>
      </c>
      <c r="I18" s="106">
        <v>39463.0</v>
      </c>
      <c r="J18" s="64" t="s">
        <v>497</v>
      </c>
      <c r="K18" s="150"/>
      <c r="L18" s="102">
        <v>47.0</v>
      </c>
      <c r="M18" s="284"/>
      <c r="N18" s="226" t="s">
        <v>49</v>
      </c>
      <c r="O18" s="64" t="s">
        <v>637</v>
      </c>
      <c r="P18" s="64" t="s">
        <v>1662</v>
      </c>
      <c r="Q18" s="64" t="s">
        <v>1667</v>
      </c>
      <c r="R18" s="64" t="s">
        <v>1668</v>
      </c>
      <c r="S18" s="64" t="s">
        <v>1659</v>
      </c>
      <c r="T18" s="64" t="s">
        <v>1669</v>
      </c>
      <c r="U18" s="9"/>
    </row>
    <row r="19">
      <c r="A19" s="182" t="s">
        <v>2446</v>
      </c>
      <c r="B19" s="184" t="s">
        <v>2447</v>
      </c>
      <c r="C19" s="184" t="s">
        <v>2448</v>
      </c>
      <c r="D19" s="184" t="s">
        <v>1055</v>
      </c>
      <c r="E19" s="213">
        <v>2.95E8</v>
      </c>
      <c r="F19" s="214">
        <v>75.0</v>
      </c>
      <c r="G19" s="184" t="s">
        <v>39</v>
      </c>
      <c r="H19" s="214" t="str">
        <f t="shared" si="3"/>
        <v>7</v>
      </c>
      <c r="I19" s="216">
        <v>39122.0</v>
      </c>
      <c r="J19" s="184" t="s">
        <v>1057</v>
      </c>
      <c r="K19" s="184" t="s">
        <v>1314</v>
      </c>
      <c r="L19" s="214">
        <v>50.0</v>
      </c>
      <c r="M19" s="262"/>
      <c r="N19" s="183" t="s">
        <v>115</v>
      </c>
      <c r="O19" s="184" t="s">
        <v>233</v>
      </c>
      <c r="P19" s="184" t="s">
        <v>234</v>
      </c>
      <c r="Q19" s="184" t="s">
        <v>235</v>
      </c>
      <c r="R19" s="184" t="s">
        <v>2893</v>
      </c>
      <c r="S19" s="184" t="s">
        <v>2889</v>
      </c>
      <c r="T19" s="184" t="s">
        <v>2890</v>
      </c>
      <c r="U19" s="215"/>
    </row>
    <row r="20">
      <c r="A20" s="62" t="s">
        <v>3076</v>
      </c>
      <c r="B20" s="64" t="s">
        <v>3083</v>
      </c>
      <c r="C20" s="64" t="s">
        <v>3078</v>
      </c>
      <c r="D20" s="64" t="s">
        <v>1055</v>
      </c>
      <c r="E20" s="100">
        <v>2.96E8</v>
      </c>
      <c r="F20" s="102">
        <v>75.0</v>
      </c>
      <c r="G20" s="64" t="s">
        <v>39</v>
      </c>
      <c r="H20" s="102" t="str">
        <f t="shared" si="3"/>
        <v>7</v>
      </c>
      <c r="I20" s="106">
        <v>39146.0</v>
      </c>
      <c r="J20" s="64" t="s">
        <v>1057</v>
      </c>
      <c r="K20" s="64" t="s">
        <v>1314</v>
      </c>
      <c r="L20" s="102">
        <v>55.0</v>
      </c>
      <c r="M20" s="284"/>
      <c r="N20" s="226" t="s">
        <v>49</v>
      </c>
      <c r="O20" s="64" t="s">
        <v>328</v>
      </c>
      <c r="P20" s="64" t="s">
        <v>3079</v>
      </c>
      <c r="Q20" s="64" t="s">
        <v>3080</v>
      </c>
      <c r="R20" s="64" t="s">
        <v>3081</v>
      </c>
      <c r="S20" s="64" t="s">
        <v>3082</v>
      </c>
      <c r="T20" s="102">
        <v>4.088492667E9</v>
      </c>
      <c r="U20" s="150"/>
    </row>
    <row r="21">
      <c r="A21" s="62" t="s">
        <v>1378</v>
      </c>
      <c r="B21" s="64" t="s">
        <v>174</v>
      </c>
      <c r="C21" s="64" t="s">
        <v>1379</v>
      </c>
      <c r="D21" s="64" t="s">
        <v>23</v>
      </c>
      <c r="E21" s="100">
        <v>2.96E8</v>
      </c>
      <c r="F21" s="102">
        <v>65.0</v>
      </c>
      <c r="G21" s="64" t="s">
        <v>39</v>
      </c>
      <c r="H21" s="102" t="str">
        <f t="shared" si="3"/>
        <v>7</v>
      </c>
      <c r="I21" s="106">
        <v>39086.0</v>
      </c>
      <c r="J21" s="64" t="s">
        <v>497</v>
      </c>
      <c r="K21" s="102">
        <v>58.0</v>
      </c>
      <c r="L21" s="102">
        <v>57.2</v>
      </c>
      <c r="M21" s="226" t="s">
        <v>1614</v>
      </c>
      <c r="N21" s="226" t="s">
        <v>49</v>
      </c>
      <c r="O21" s="64" t="s">
        <v>440</v>
      </c>
      <c r="P21" s="64" t="s">
        <v>1380</v>
      </c>
      <c r="Q21" s="64" t="s">
        <v>1381</v>
      </c>
      <c r="R21" s="64" t="s">
        <v>323</v>
      </c>
      <c r="S21" s="64" t="s">
        <v>1382</v>
      </c>
      <c r="T21" s="64" t="s">
        <v>1383</v>
      </c>
      <c r="U21" s="9"/>
    </row>
    <row r="22">
      <c r="A22" s="62" t="s">
        <v>2755</v>
      </c>
      <c r="B22" s="64" t="s">
        <v>2756</v>
      </c>
      <c r="C22" s="64" t="s">
        <v>2757</v>
      </c>
      <c r="D22" s="64" t="s">
        <v>1055</v>
      </c>
      <c r="E22" s="100">
        <v>2.94E8</v>
      </c>
      <c r="F22" s="102">
        <v>75.0</v>
      </c>
      <c r="G22" s="64" t="s">
        <v>39</v>
      </c>
      <c r="H22" s="102" t="str">
        <f t="shared" si="3"/>
        <v>7</v>
      </c>
      <c r="I22" s="106">
        <v>39356.0</v>
      </c>
      <c r="J22" s="64" t="s">
        <v>1057</v>
      </c>
      <c r="K22" s="64" t="s">
        <v>1314</v>
      </c>
      <c r="L22" s="102">
        <v>58.0</v>
      </c>
      <c r="M22" s="284"/>
      <c r="N22" s="141" t="s">
        <v>49</v>
      </c>
      <c r="O22" s="64" t="s">
        <v>2519</v>
      </c>
      <c r="P22" s="64" t="s">
        <v>2759</v>
      </c>
      <c r="Q22" s="64" t="s">
        <v>2760</v>
      </c>
      <c r="R22" s="64" t="s">
        <v>135</v>
      </c>
      <c r="S22" s="64" t="s">
        <v>2761</v>
      </c>
      <c r="T22" s="102">
        <v>1.4086675522E10</v>
      </c>
      <c r="U22" s="9"/>
    </row>
    <row r="23">
      <c r="A23" s="38" t="s">
        <v>1144</v>
      </c>
      <c r="B23" s="41" t="s">
        <v>326</v>
      </c>
      <c r="C23" s="41" t="s">
        <v>1147</v>
      </c>
      <c r="D23" s="41" t="s">
        <v>1055</v>
      </c>
      <c r="E23" s="43">
        <v>2.96E8</v>
      </c>
      <c r="F23" s="44">
        <v>75.0</v>
      </c>
      <c r="G23" s="41" t="s">
        <v>39</v>
      </c>
      <c r="H23" s="44" t="str">
        <f t="shared" si="3"/>
        <v>7</v>
      </c>
      <c r="I23" s="45">
        <v>39230.0</v>
      </c>
      <c r="J23" s="41" t="s">
        <v>1057</v>
      </c>
      <c r="K23" s="41" t="s">
        <v>1314</v>
      </c>
      <c r="L23" s="44">
        <v>60.0</v>
      </c>
      <c r="M23" s="284"/>
      <c r="N23" s="226" t="s">
        <v>49</v>
      </c>
      <c r="O23" s="41" t="s">
        <v>2526</v>
      </c>
      <c r="P23" s="41" t="s">
        <v>2527</v>
      </c>
      <c r="Q23" s="41" t="s">
        <v>235</v>
      </c>
      <c r="R23" s="41" t="s">
        <v>354</v>
      </c>
      <c r="S23" s="41" t="s">
        <v>2558</v>
      </c>
      <c r="T23" s="41" t="s">
        <v>2966</v>
      </c>
      <c r="U23" s="60"/>
    </row>
    <row r="24">
      <c r="A24" s="62" t="s">
        <v>494</v>
      </c>
      <c r="B24" s="64" t="s">
        <v>502</v>
      </c>
      <c r="C24" s="64" t="s">
        <v>496</v>
      </c>
      <c r="D24" s="64" t="s">
        <v>23</v>
      </c>
      <c r="E24" s="100">
        <v>2.94E8</v>
      </c>
      <c r="F24" s="102">
        <v>65.0</v>
      </c>
      <c r="G24" s="64" t="s">
        <v>39</v>
      </c>
      <c r="H24" s="102" t="str">
        <f t="shared" si="3"/>
        <v>7</v>
      </c>
      <c r="I24" s="106">
        <v>39286.0</v>
      </c>
      <c r="J24" s="64" t="s">
        <v>497</v>
      </c>
      <c r="K24" s="102">
        <v>61.0</v>
      </c>
      <c r="L24" s="102">
        <v>61.73</v>
      </c>
      <c r="M24" s="226" t="s">
        <v>1098</v>
      </c>
      <c r="N24" s="226" t="s">
        <v>49</v>
      </c>
      <c r="O24" s="64" t="s">
        <v>402</v>
      </c>
      <c r="P24" s="64" t="s">
        <v>403</v>
      </c>
      <c r="Q24" s="64" t="s">
        <v>498</v>
      </c>
      <c r="R24" s="64" t="s">
        <v>499</v>
      </c>
      <c r="S24" s="64" t="s">
        <v>500</v>
      </c>
      <c r="T24" s="64" t="s">
        <v>501</v>
      </c>
      <c r="U24" s="9"/>
    </row>
    <row r="25">
      <c r="A25" s="77" t="s">
        <v>2571</v>
      </c>
      <c r="B25" s="30" t="s">
        <v>2572</v>
      </c>
      <c r="C25" s="30" t="s">
        <v>2573</v>
      </c>
      <c r="D25" s="30" t="s">
        <v>1055</v>
      </c>
      <c r="E25" s="79">
        <v>2.89E8</v>
      </c>
      <c r="F25" s="80">
        <v>75.0</v>
      </c>
      <c r="G25" s="30" t="s">
        <v>39</v>
      </c>
      <c r="H25" s="80" t="str">
        <f t="shared" si="3"/>
        <v>6</v>
      </c>
      <c r="I25" s="85">
        <v>39497.0</v>
      </c>
      <c r="J25" s="37"/>
      <c r="K25" s="37"/>
      <c r="L25" s="80">
        <v>62.0</v>
      </c>
      <c r="M25" s="350"/>
      <c r="N25" s="154" t="s">
        <v>199</v>
      </c>
      <c r="O25" s="30" t="s">
        <v>2575</v>
      </c>
      <c r="P25" s="30" t="s">
        <v>2576</v>
      </c>
      <c r="Q25" s="30" t="s">
        <v>282</v>
      </c>
      <c r="R25" s="30" t="s">
        <v>2577</v>
      </c>
      <c r="S25" s="30" t="s">
        <v>2578</v>
      </c>
      <c r="T25" s="30" t="s">
        <v>2579</v>
      </c>
      <c r="U25" s="37"/>
    </row>
    <row r="26">
      <c r="A26" s="294" t="s">
        <v>1150</v>
      </c>
      <c r="B26" s="295" t="s">
        <v>174</v>
      </c>
      <c r="C26" s="295" t="s">
        <v>1151</v>
      </c>
      <c r="D26" s="295" t="s">
        <v>1055</v>
      </c>
      <c r="E26" s="296">
        <v>2.96E8</v>
      </c>
      <c r="F26" s="297">
        <v>75.0</v>
      </c>
      <c r="G26" s="295" t="s">
        <v>39</v>
      </c>
      <c r="H26" s="297" t="str">
        <f t="shared" si="3"/>
        <v>7</v>
      </c>
      <c r="I26" s="298">
        <v>39137.0</v>
      </c>
      <c r="J26" s="295" t="s">
        <v>1057</v>
      </c>
      <c r="K26" s="297">
        <v>71.0</v>
      </c>
      <c r="L26" s="297">
        <v>70.0</v>
      </c>
      <c r="M26" s="226" t="s">
        <v>1614</v>
      </c>
      <c r="N26" s="226" t="s">
        <v>49</v>
      </c>
      <c r="O26" s="41" t="s">
        <v>233</v>
      </c>
      <c r="P26" s="41" t="s">
        <v>234</v>
      </c>
      <c r="Q26" s="41" t="s">
        <v>235</v>
      </c>
      <c r="R26" s="41" t="s">
        <v>354</v>
      </c>
      <c r="S26" s="41" t="s">
        <v>1529</v>
      </c>
      <c r="T26" s="41" t="s">
        <v>1530</v>
      </c>
      <c r="U26" s="60"/>
    </row>
    <row r="27">
      <c r="A27" s="275" t="s">
        <v>933</v>
      </c>
      <c r="B27" s="276" t="s">
        <v>934</v>
      </c>
      <c r="C27" s="276" t="s">
        <v>935</v>
      </c>
      <c r="D27" s="276" t="s">
        <v>23</v>
      </c>
      <c r="E27" s="277">
        <v>2.96E8</v>
      </c>
      <c r="F27" s="278">
        <v>65.0</v>
      </c>
      <c r="G27" s="276" t="s">
        <v>39</v>
      </c>
      <c r="H27" s="278" t="str">
        <f t="shared" si="3"/>
        <v>8</v>
      </c>
      <c r="I27" s="279">
        <v>39070.0</v>
      </c>
      <c r="J27" s="276" t="s">
        <v>497</v>
      </c>
      <c r="K27" s="278">
        <v>45.0</v>
      </c>
      <c r="L27" s="278">
        <v>42.0</v>
      </c>
      <c r="M27" s="314" t="s">
        <v>1098</v>
      </c>
      <c r="N27" s="314" t="s">
        <v>936</v>
      </c>
      <c r="O27" s="276" t="s">
        <v>937</v>
      </c>
      <c r="P27" s="276" t="s">
        <v>938</v>
      </c>
      <c r="Q27" s="276" t="s">
        <v>939</v>
      </c>
      <c r="R27" s="276" t="s">
        <v>940</v>
      </c>
      <c r="S27" s="276" t="s">
        <v>941</v>
      </c>
      <c r="T27" s="278">
        <v>6.504649392E9</v>
      </c>
      <c r="U27" s="305"/>
      <c r="V27" s="81"/>
      <c r="W27" s="81"/>
      <c r="X27" s="81"/>
      <c r="Y27" s="81"/>
      <c r="Z27" s="177"/>
    </row>
    <row r="28">
      <c r="A28" s="62" t="s">
        <v>714</v>
      </c>
      <c r="B28" s="64" t="s">
        <v>715</v>
      </c>
      <c r="C28" s="64" t="s">
        <v>716</v>
      </c>
      <c r="D28" s="64" t="s">
        <v>23</v>
      </c>
      <c r="E28" s="100">
        <v>2.95E8</v>
      </c>
      <c r="F28" s="102">
        <v>65.0</v>
      </c>
      <c r="G28" s="64" t="s">
        <v>39</v>
      </c>
      <c r="H28" s="102" t="str">
        <f t="shared" si="3"/>
        <v>8</v>
      </c>
      <c r="I28" s="106">
        <v>38883.0</v>
      </c>
      <c r="J28" s="64" t="s">
        <v>497</v>
      </c>
      <c r="K28" s="64" t="s">
        <v>1314</v>
      </c>
      <c r="L28" s="102">
        <v>43.0</v>
      </c>
      <c r="M28" s="151"/>
      <c r="N28" s="10" t="s">
        <v>169</v>
      </c>
      <c r="O28" s="64" t="s">
        <v>548</v>
      </c>
      <c r="P28" s="64" t="s">
        <v>718</v>
      </c>
      <c r="Q28" s="64" t="s">
        <v>719</v>
      </c>
      <c r="R28" s="64" t="s">
        <v>720</v>
      </c>
      <c r="S28" s="64" t="s">
        <v>721</v>
      </c>
      <c r="T28" s="102">
        <v>4.08750475E9</v>
      </c>
      <c r="U28" s="9"/>
      <c r="Z28" s="65"/>
    </row>
    <row r="29">
      <c r="A29" s="275" t="s">
        <v>913</v>
      </c>
      <c r="B29" s="276" t="s">
        <v>914</v>
      </c>
      <c r="C29" s="276" t="s">
        <v>915</v>
      </c>
      <c r="D29" s="276" t="s">
        <v>23</v>
      </c>
      <c r="E29" s="277">
        <v>2.96E8</v>
      </c>
      <c r="F29" s="278">
        <v>65.0</v>
      </c>
      <c r="G29" s="276" t="s">
        <v>39</v>
      </c>
      <c r="H29" s="278" t="str">
        <f t="shared" si="3"/>
        <v>8</v>
      </c>
      <c r="I29" s="279">
        <v>38962.0</v>
      </c>
      <c r="J29" s="276" t="s">
        <v>497</v>
      </c>
      <c r="K29" s="276" t="s">
        <v>1314</v>
      </c>
      <c r="L29" s="278">
        <v>51.0</v>
      </c>
      <c r="M29" s="176"/>
      <c r="N29" s="304" t="s">
        <v>26</v>
      </c>
      <c r="O29" s="276" t="s">
        <v>98</v>
      </c>
      <c r="P29" s="276" t="s">
        <v>99</v>
      </c>
      <c r="Q29" s="276" t="s">
        <v>916</v>
      </c>
      <c r="R29" s="276" t="s">
        <v>101</v>
      </c>
      <c r="S29" s="276" t="s">
        <v>917</v>
      </c>
      <c r="T29" s="276" t="s">
        <v>918</v>
      </c>
      <c r="U29" s="305"/>
      <c r="V29" s="81"/>
      <c r="W29" s="81"/>
      <c r="X29" s="81"/>
      <c r="Y29" s="81"/>
      <c r="Z29" s="177"/>
    </row>
    <row r="30">
      <c r="A30" s="62" t="s">
        <v>2280</v>
      </c>
      <c r="B30" s="64" t="s">
        <v>2281</v>
      </c>
      <c r="C30" s="64" t="s">
        <v>2282</v>
      </c>
      <c r="D30" s="64" t="s">
        <v>1055</v>
      </c>
      <c r="E30" s="100">
        <v>2.87E8</v>
      </c>
      <c r="F30" s="102">
        <v>75.0</v>
      </c>
      <c r="G30" s="64" t="s">
        <v>39</v>
      </c>
      <c r="H30" s="102" t="str">
        <f t="shared" si="3"/>
        <v>9</v>
      </c>
      <c r="I30" s="106">
        <v>38482.0</v>
      </c>
      <c r="J30" s="150"/>
      <c r="K30" s="102">
        <v>52.0</v>
      </c>
      <c r="L30" s="102">
        <v>52.69</v>
      </c>
      <c r="M30" s="128" t="s">
        <v>1156</v>
      </c>
      <c r="N30" s="86" t="s">
        <v>26</v>
      </c>
      <c r="O30" s="64" t="s">
        <v>41</v>
      </c>
      <c r="P30" s="64" t="s">
        <v>42</v>
      </c>
      <c r="Q30" s="64" t="s">
        <v>73</v>
      </c>
      <c r="R30" s="102">
        <v>94040.0</v>
      </c>
      <c r="S30" s="64" t="s">
        <v>2285</v>
      </c>
      <c r="T30" s="64" t="s">
        <v>2286</v>
      </c>
      <c r="U30" s="9"/>
      <c r="Z30" s="65"/>
    </row>
    <row r="31">
      <c r="A31" s="62" t="s">
        <v>2698</v>
      </c>
      <c r="B31" s="64" t="s">
        <v>2699</v>
      </c>
      <c r="C31" s="64" t="s">
        <v>2700</v>
      </c>
      <c r="D31" s="64" t="s">
        <v>1055</v>
      </c>
      <c r="E31" s="100">
        <v>2.94E8</v>
      </c>
      <c r="F31" s="102">
        <v>75.0</v>
      </c>
      <c r="G31" s="64" t="s">
        <v>39</v>
      </c>
      <c r="H31" s="102" t="str">
        <f t="shared" si="3"/>
        <v>8</v>
      </c>
      <c r="I31" s="106">
        <v>39033.0</v>
      </c>
      <c r="J31" s="64" t="s">
        <v>1057</v>
      </c>
      <c r="K31" s="102">
        <v>53.0</v>
      </c>
      <c r="L31" s="102">
        <v>48.0</v>
      </c>
      <c r="M31" s="128" t="s">
        <v>1156</v>
      </c>
      <c r="N31" s="128" t="s">
        <v>26</v>
      </c>
      <c r="O31" s="64" t="s">
        <v>108</v>
      </c>
      <c r="P31" s="64" t="s">
        <v>109</v>
      </c>
      <c r="Q31" s="64" t="s">
        <v>2701</v>
      </c>
      <c r="R31" s="64" t="s">
        <v>161</v>
      </c>
      <c r="S31" s="64" t="s">
        <v>2702</v>
      </c>
      <c r="T31" s="102">
        <v>4.085075486E9</v>
      </c>
      <c r="U31" s="150"/>
      <c r="Z31" s="65"/>
    </row>
    <row r="32">
      <c r="A32" s="62" t="s">
        <v>2314</v>
      </c>
      <c r="B32" s="64" t="s">
        <v>2315</v>
      </c>
      <c r="C32" s="64" t="s">
        <v>2316</v>
      </c>
      <c r="D32" s="64" t="s">
        <v>1055</v>
      </c>
      <c r="E32" s="100">
        <v>2.88E8</v>
      </c>
      <c r="F32" s="102">
        <v>75.0</v>
      </c>
      <c r="G32" s="64" t="s">
        <v>39</v>
      </c>
      <c r="H32" s="102" t="str">
        <f t="shared" si="3"/>
        <v>8</v>
      </c>
      <c r="I32" s="106">
        <v>38766.0</v>
      </c>
      <c r="J32" s="150"/>
      <c r="K32" s="102">
        <v>53.0</v>
      </c>
      <c r="L32" s="64" t="s">
        <v>3173</v>
      </c>
      <c r="M32" s="46" t="s">
        <v>1156</v>
      </c>
      <c r="N32" s="10" t="s">
        <v>169</v>
      </c>
      <c r="O32" s="64" t="s">
        <v>2220</v>
      </c>
      <c r="P32" s="64" t="s">
        <v>2319</v>
      </c>
      <c r="Q32" s="64" t="s">
        <v>2176</v>
      </c>
      <c r="R32" s="64" t="s">
        <v>2320</v>
      </c>
      <c r="S32" s="64" t="s">
        <v>2321</v>
      </c>
      <c r="T32" s="64" t="s">
        <v>2322</v>
      </c>
      <c r="U32" s="9"/>
      <c r="Z32" s="65"/>
    </row>
    <row r="33">
      <c r="A33" s="38" t="s">
        <v>1161</v>
      </c>
      <c r="B33" s="41" t="s">
        <v>70</v>
      </c>
      <c r="C33" s="41" t="s">
        <v>1162</v>
      </c>
      <c r="D33" s="41" t="s">
        <v>23</v>
      </c>
      <c r="E33" s="43">
        <v>2.96E8</v>
      </c>
      <c r="F33" s="44">
        <v>65.0</v>
      </c>
      <c r="G33" s="41" t="s">
        <v>39</v>
      </c>
      <c r="H33" s="44" t="str">
        <f t="shared" si="3"/>
        <v>8</v>
      </c>
      <c r="I33" s="45">
        <v>38998.0</v>
      </c>
      <c r="J33" s="41" t="s">
        <v>497</v>
      </c>
      <c r="K33" s="44">
        <v>56.0</v>
      </c>
      <c r="L33" s="44">
        <v>55.0</v>
      </c>
      <c r="M33" s="46" t="s">
        <v>1156</v>
      </c>
      <c r="N33" s="46" t="s">
        <v>169</v>
      </c>
      <c r="O33" s="41" t="s">
        <v>98</v>
      </c>
      <c r="P33" s="41" t="s">
        <v>99</v>
      </c>
      <c r="Q33" s="41" t="s">
        <v>100</v>
      </c>
      <c r="R33" s="41" t="s">
        <v>101</v>
      </c>
      <c r="S33" s="41" t="s">
        <v>1679</v>
      </c>
      <c r="T33" s="41" t="s">
        <v>1680</v>
      </c>
      <c r="U33" s="60"/>
      <c r="Z33" s="65"/>
    </row>
    <row r="34">
      <c r="A34" s="77" t="s">
        <v>2357</v>
      </c>
      <c r="B34" s="30" t="s">
        <v>2788</v>
      </c>
      <c r="C34" s="30" t="s">
        <v>2359</v>
      </c>
      <c r="D34" s="30" t="s">
        <v>1055</v>
      </c>
      <c r="E34" s="79">
        <v>2.94E8</v>
      </c>
      <c r="F34" s="80">
        <v>75.0</v>
      </c>
      <c r="G34" s="30" t="s">
        <v>39</v>
      </c>
      <c r="H34" s="80" t="str">
        <f t="shared" si="3"/>
        <v>9</v>
      </c>
      <c r="I34" s="85">
        <v>38662.0</v>
      </c>
      <c r="J34" s="30" t="s">
        <v>1057</v>
      </c>
      <c r="K34" s="30" t="s">
        <v>1314</v>
      </c>
      <c r="L34" s="80">
        <v>56.0</v>
      </c>
      <c r="M34" s="254"/>
      <c r="N34" s="204" t="s">
        <v>169</v>
      </c>
      <c r="O34" s="30" t="s">
        <v>1299</v>
      </c>
      <c r="P34" s="30" t="s">
        <v>2162</v>
      </c>
      <c r="Q34" s="30" t="s">
        <v>2360</v>
      </c>
      <c r="R34" s="30" t="s">
        <v>266</v>
      </c>
      <c r="S34" s="30" t="s">
        <v>2361</v>
      </c>
      <c r="T34" s="30" t="s">
        <v>2362</v>
      </c>
      <c r="U34" s="37"/>
      <c r="V34" s="120"/>
      <c r="W34" s="120"/>
      <c r="X34" s="120"/>
      <c r="Y34" s="120"/>
      <c r="Z34" s="108"/>
    </row>
    <row r="35">
      <c r="A35" s="62" t="s">
        <v>230</v>
      </c>
      <c r="B35" s="64" t="s">
        <v>94</v>
      </c>
      <c r="C35" s="64" t="s">
        <v>2975</v>
      </c>
      <c r="D35" s="64" t="s">
        <v>1055</v>
      </c>
      <c r="E35" s="100">
        <v>2.96E8</v>
      </c>
      <c r="F35" s="102">
        <v>75.0</v>
      </c>
      <c r="G35" s="64" t="s">
        <v>39</v>
      </c>
      <c r="H35" s="102" t="str">
        <f t="shared" si="3"/>
        <v>8</v>
      </c>
      <c r="I35" s="106">
        <v>38947.0</v>
      </c>
      <c r="J35" s="64" t="s">
        <v>1057</v>
      </c>
      <c r="K35" s="64" t="s">
        <v>1314</v>
      </c>
      <c r="L35" s="102">
        <v>58.0</v>
      </c>
      <c r="M35" s="127"/>
      <c r="N35" s="128" t="s">
        <v>26</v>
      </c>
      <c r="O35" s="64" t="s">
        <v>132</v>
      </c>
      <c r="P35" s="64" t="s">
        <v>241</v>
      </c>
      <c r="Q35" s="64" t="s">
        <v>227</v>
      </c>
      <c r="R35" s="64" t="s">
        <v>135</v>
      </c>
      <c r="S35" s="64" t="s">
        <v>2978</v>
      </c>
      <c r="T35" s="64" t="s">
        <v>2979</v>
      </c>
      <c r="U35" s="150"/>
    </row>
    <row r="36">
      <c r="A36" s="38" t="s">
        <v>166</v>
      </c>
      <c r="B36" s="41" t="s">
        <v>167</v>
      </c>
      <c r="C36" s="41" t="s">
        <v>168</v>
      </c>
      <c r="D36" s="41" t="s">
        <v>23</v>
      </c>
      <c r="E36" s="43">
        <v>2.89E8</v>
      </c>
      <c r="F36" s="44">
        <v>65.0</v>
      </c>
      <c r="G36" s="41" t="s">
        <v>39</v>
      </c>
      <c r="H36" s="44" t="str">
        <f t="shared" si="3"/>
        <v>9</v>
      </c>
      <c r="I36" s="45">
        <v>38708.0</v>
      </c>
      <c r="J36" s="41" t="s">
        <v>35</v>
      </c>
      <c r="K36" s="44">
        <v>59.4</v>
      </c>
      <c r="L36" s="44">
        <v>65.0</v>
      </c>
      <c r="M36" s="46" t="s">
        <v>1156</v>
      </c>
      <c r="N36" s="46" t="s">
        <v>169</v>
      </c>
      <c r="O36" s="41" t="s">
        <v>170</v>
      </c>
      <c r="P36" s="41" t="s">
        <v>143</v>
      </c>
      <c r="Q36" s="41" t="s">
        <v>144</v>
      </c>
      <c r="R36" s="41" t="s">
        <v>171</v>
      </c>
      <c r="S36" s="41" t="s">
        <v>172</v>
      </c>
      <c r="T36" s="44">
        <v>5.418901518E9</v>
      </c>
      <c r="U36" s="60"/>
    </row>
    <row r="37">
      <c r="A37" s="62" t="s">
        <v>2944</v>
      </c>
      <c r="B37" s="64" t="s">
        <v>2950</v>
      </c>
      <c r="C37" s="64" t="s">
        <v>2946</v>
      </c>
      <c r="D37" s="64" t="s">
        <v>1055</v>
      </c>
      <c r="E37" s="100">
        <v>2.96E8</v>
      </c>
      <c r="F37" s="102">
        <v>75.0</v>
      </c>
      <c r="G37" s="64" t="s">
        <v>39</v>
      </c>
      <c r="H37" s="102" t="str">
        <f t="shared" si="3"/>
        <v>8</v>
      </c>
      <c r="I37" s="106">
        <v>38871.0</v>
      </c>
      <c r="J37" s="64" t="s">
        <v>1057</v>
      </c>
      <c r="K37" s="64" t="s">
        <v>1314</v>
      </c>
      <c r="L37" s="71">
        <v>60.0</v>
      </c>
      <c r="M37" s="151"/>
      <c r="N37" s="46" t="s">
        <v>169</v>
      </c>
      <c r="O37" s="64" t="s">
        <v>2947</v>
      </c>
      <c r="P37" s="64" t="s">
        <v>2351</v>
      </c>
      <c r="Q37" s="64" t="s">
        <v>2512</v>
      </c>
      <c r="R37" s="64" t="s">
        <v>2513</v>
      </c>
      <c r="S37" s="64" t="s">
        <v>2948</v>
      </c>
      <c r="T37" s="64" t="s">
        <v>2949</v>
      </c>
      <c r="U37" s="9"/>
    </row>
    <row r="38">
      <c r="A38" s="38" t="s">
        <v>1170</v>
      </c>
      <c r="B38" s="41" t="s">
        <v>1171</v>
      </c>
      <c r="C38" s="41" t="s">
        <v>1173</v>
      </c>
      <c r="D38" s="41" t="s">
        <v>1055</v>
      </c>
      <c r="E38" s="43">
        <v>2.74E8</v>
      </c>
      <c r="F38" s="44">
        <v>75.0</v>
      </c>
      <c r="G38" s="41" t="s">
        <v>39</v>
      </c>
      <c r="H38" s="44" t="str">
        <f t="shared" si="3"/>
        <v>8</v>
      </c>
      <c r="I38" s="45">
        <v>38965.0</v>
      </c>
      <c r="J38" s="60"/>
      <c r="K38" s="44">
        <v>62.0</v>
      </c>
      <c r="L38" s="44">
        <v>54.0</v>
      </c>
      <c r="M38" s="46" t="s">
        <v>1156</v>
      </c>
      <c r="N38" s="46" t="s">
        <v>169</v>
      </c>
      <c r="O38" s="41" t="s">
        <v>2138</v>
      </c>
      <c r="P38" s="41" t="s">
        <v>2139</v>
      </c>
      <c r="Q38" s="41" t="s">
        <v>1825</v>
      </c>
      <c r="R38" s="41" t="s">
        <v>2140</v>
      </c>
      <c r="S38" s="41" t="s">
        <v>2141</v>
      </c>
      <c r="T38" s="44">
        <v>6.263762985E9</v>
      </c>
      <c r="U38" s="60"/>
    </row>
    <row r="39">
      <c r="A39" s="62" t="s">
        <v>3012</v>
      </c>
      <c r="B39" s="64" t="s">
        <v>3013</v>
      </c>
      <c r="C39" s="64" t="s">
        <v>3014</v>
      </c>
      <c r="D39" s="64" t="s">
        <v>1055</v>
      </c>
      <c r="E39" s="100">
        <v>2.96E8</v>
      </c>
      <c r="F39" s="102">
        <v>75.0</v>
      </c>
      <c r="G39" s="64" t="s">
        <v>39</v>
      </c>
      <c r="H39" s="102" t="str">
        <f t="shared" si="3"/>
        <v>9</v>
      </c>
      <c r="I39" s="106">
        <v>38542.0</v>
      </c>
      <c r="J39" s="64" t="s">
        <v>1057</v>
      </c>
      <c r="K39" s="64" t="s">
        <v>1314</v>
      </c>
      <c r="L39" s="102">
        <v>61.0</v>
      </c>
      <c r="M39" s="127"/>
      <c r="N39" s="128" t="s">
        <v>97</v>
      </c>
      <c r="O39" s="64" t="s">
        <v>3016</v>
      </c>
      <c r="P39" s="64" t="s">
        <v>3017</v>
      </c>
      <c r="Q39" s="64" t="s">
        <v>3018</v>
      </c>
      <c r="R39" s="64" t="s">
        <v>3019</v>
      </c>
      <c r="S39" s="64" t="s">
        <v>3020</v>
      </c>
      <c r="T39" s="64" t="s">
        <v>3021</v>
      </c>
      <c r="U39" s="9"/>
    </row>
    <row r="40">
      <c r="A40" s="62" t="s">
        <v>2747</v>
      </c>
      <c r="B40" s="64" t="s">
        <v>735</v>
      </c>
      <c r="C40" s="64" t="s">
        <v>2748</v>
      </c>
      <c r="D40" s="64" t="s">
        <v>1055</v>
      </c>
      <c r="E40" s="100">
        <v>2.77E8</v>
      </c>
      <c r="F40" s="102">
        <v>75.0</v>
      </c>
      <c r="G40" s="64" t="s">
        <v>39</v>
      </c>
      <c r="H40" s="102" t="str">
        <f t="shared" si="3"/>
        <v>8</v>
      </c>
      <c r="I40" s="106">
        <v>38765.0</v>
      </c>
      <c r="J40" s="64" t="s">
        <v>1057</v>
      </c>
      <c r="K40" s="102">
        <v>62.0</v>
      </c>
      <c r="L40" s="102">
        <v>62.0</v>
      </c>
      <c r="M40" s="46" t="s">
        <v>1156</v>
      </c>
      <c r="N40" s="46" t="s">
        <v>78</v>
      </c>
      <c r="O40" s="64" t="s">
        <v>2749</v>
      </c>
      <c r="P40" s="64" t="s">
        <v>2175</v>
      </c>
      <c r="Q40" s="64" t="s">
        <v>2750</v>
      </c>
      <c r="R40" s="64" t="s">
        <v>2751</v>
      </c>
      <c r="S40" s="64" t="s">
        <v>2752</v>
      </c>
      <c r="T40" s="64" t="s">
        <v>2753</v>
      </c>
      <c r="U40" s="9"/>
    </row>
    <row r="41">
      <c r="A41" s="62" t="s">
        <v>2822</v>
      </c>
      <c r="B41" s="64" t="s">
        <v>2823</v>
      </c>
      <c r="C41" s="64" t="s">
        <v>2824</v>
      </c>
      <c r="D41" s="64" t="s">
        <v>1055</v>
      </c>
      <c r="E41" s="100">
        <v>2.95E8</v>
      </c>
      <c r="F41" s="102">
        <v>75.0</v>
      </c>
      <c r="G41" s="64" t="s">
        <v>39</v>
      </c>
      <c r="H41" s="102" t="str">
        <f t="shared" si="3"/>
        <v>9</v>
      </c>
      <c r="I41" s="106">
        <v>38472.0</v>
      </c>
      <c r="J41" s="64" t="s">
        <v>1057</v>
      </c>
      <c r="K41" s="64" t="s">
        <v>1314</v>
      </c>
      <c r="L41" s="102">
        <v>64.0</v>
      </c>
      <c r="M41" s="151"/>
      <c r="N41" s="46" t="s">
        <v>169</v>
      </c>
      <c r="O41" s="64" t="s">
        <v>1299</v>
      </c>
      <c r="P41" s="64" t="s">
        <v>2162</v>
      </c>
      <c r="Q41" s="64" t="s">
        <v>2360</v>
      </c>
      <c r="R41" s="64" t="s">
        <v>266</v>
      </c>
      <c r="S41" s="64" t="s">
        <v>2829</v>
      </c>
      <c r="T41" s="64" t="s">
        <v>2830</v>
      </c>
      <c r="U41" s="9"/>
    </row>
    <row r="42">
      <c r="A42" s="77" t="s">
        <v>1582</v>
      </c>
      <c r="B42" s="30" t="s">
        <v>1583</v>
      </c>
      <c r="C42" s="30" t="s">
        <v>1585</v>
      </c>
      <c r="D42" s="30" t="s">
        <v>23</v>
      </c>
      <c r="E42" s="79">
        <v>2.96E8</v>
      </c>
      <c r="F42" s="80">
        <v>65.0</v>
      </c>
      <c r="G42" s="30" t="s">
        <v>39</v>
      </c>
      <c r="H42" s="80" t="str">
        <f t="shared" si="3"/>
        <v>9</v>
      </c>
      <c r="I42" s="85">
        <v>38558.0</v>
      </c>
      <c r="J42" s="30" t="s">
        <v>497</v>
      </c>
      <c r="K42" s="37"/>
      <c r="L42" s="80">
        <v>65.0</v>
      </c>
      <c r="M42" s="185"/>
      <c r="N42" s="178" t="s">
        <v>26</v>
      </c>
      <c r="O42" s="30" t="s">
        <v>1586</v>
      </c>
      <c r="P42" s="30" t="s">
        <v>1587</v>
      </c>
      <c r="Q42" s="30" t="s">
        <v>1588</v>
      </c>
      <c r="R42" s="30" t="s">
        <v>1589</v>
      </c>
      <c r="S42" s="30" t="s">
        <v>1590</v>
      </c>
      <c r="T42" s="80">
        <v>2.096581744E9</v>
      </c>
      <c r="U42" s="37"/>
    </row>
    <row r="43">
      <c r="A43" s="41" t="s">
        <v>94</v>
      </c>
      <c r="B43" s="41" t="s">
        <v>95</v>
      </c>
      <c r="C43" s="41" t="s">
        <v>96</v>
      </c>
      <c r="D43" s="41" t="s">
        <v>23</v>
      </c>
      <c r="E43" s="43">
        <v>2.84E8</v>
      </c>
      <c r="F43" s="44">
        <v>65.0</v>
      </c>
      <c r="G43" s="41" t="s">
        <v>39</v>
      </c>
      <c r="H43" s="44" t="str">
        <f t="shared" si="3"/>
        <v>9</v>
      </c>
      <c r="I43" s="45">
        <v>38503.0</v>
      </c>
      <c r="J43" s="41" t="s">
        <v>35</v>
      </c>
      <c r="K43" s="44">
        <v>65.8</v>
      </c>
      <c r="L43" s="44">
        <v>67.0</v>
      </c>
      <c r="M43" s="128" t="s">
        <v>1156</v>
      </c>
      <c r="N43" s="128" t="s">
        <v>97</v>
      </c>
      <c r="O43" s="41" t="s">
        <v>98</v>
      </c>
      <c r="P43" s="41" t="s">
        <v>99</v>
      </c>
      <c r="Q43" s="41" t="s">
        <v>100</v>
      </c>
      <c r="R43" s="41" t="s">
        <v>101</v>
      </c>
      <c r="S43" s="41" t="s">
        <v>102</v>
      </c>
      <c r="T43" s="41" t="s">
        <v>103</v>
      </c>
      <c r="U43" s="60"/>
    </row>
    <row r="44">
      <c r="A44" s="62" t="s">
        <v>1959</v>
      </c>
      <c r="B44" s="64" t="s">
        <v>1964</v>
      </c>
      <c r="C44" s="64" t="s">
        <v>1961</v>
      </c>
      <c r="D44" s="64" t="s">
        <v>23</v>
      </c>
      <c r="E44" s="100">
        <v>2.93E8</v>
      </c>
      <c r="F44" s="102">
        <v>65.0</v>
      </c>
      <c r="G44" s="64" t="s">
        <v>39</v>
      </c>
      <c r="H44" s="102" t="str">
        <f t="shared" si="3"/>
        <v>8</v>
      </c>
      <c r="I44" s="106">
        <v>38788.0</v>
      </c>
      <c r="J44" s="64" t="s">
        <v>497</v>
      </c>
      <c r="K44" s="150"/>
      <c r="L44" s="102">
        <v>70.2</v>
      </c>
      <c r="M44" s="127"/>
      <c r="N44" s="128" t="s">
        <v>26</v>
      </c>
      <c r="O44" s="64" t="s">
        <v>1965</v>
      </c>
      <c r="P44" s="64" t="s">
        <v>415</v>
      </c>
      <c r="Q44" s="64" t="s">
        <v>416</v>
      </c>
      <c r="R44" s="64" t="s">
        <v>1817</v>
      </c>
      <c r="S44" s="64" t="s">
        <v>1963</v>
      </c>
      <c r="T44" s="102">
        <v>9.253669619E9</v>
      </c>
      <c r="U44" s="9"/>
    </row>
    <row r="45">
      <c r="A45" s="77" t="s">
        <v>593</v>
      </c>
      <c r="B45" s="30" t="s">
        <v>1909</v>
      </c>
      <c r="C45" s="30" t="s">
        <v>1911</v>
      </c>
      <c r="D45" s="30" t="s">
        <v>23</v>
      </c>
      <c r="E45" s="79">
        <v>2.96E8</v>
      </c>
      <c r="F45" s="80">
        <v>65.0</v>
      </c>
      <c r="G45" s="30" t="s">
        <v>39</v>
      </c>
      <c r="H45" s="80" t="str">
        <f t="shared" si="3"/>
        <v>9</v>
      </c>
      <c r="I45" s="85">
        <v>38647.0</v>
      </c>
      <c r="J45" s="30" t="s">
        <v>497</v>
      </c>
      <c r="K45" s="37"/>
      <c r="L45" s="80">
        <v>72.0</v>
      </c>
      <c r="M45" s="254"/>
      <c r="N45" s="204" t="s">
        <v>78</v>
      </c>
      <c r="O45" s="30" t="s">
        <v>1063</v>
      </c>
      <c r="P45" s="30" t="s">
        <v>718</v>
      </c>
      <c r="Q45" s="30" t="s">
        <v>1399</v>
      </c>
      <c r="R45" s="30" t="s">
        <v>1919</v>
      </c>
      <c r="S45" s="30" t="s">
        <v>1920</v>
      </c>
      <c r="T45" s="80">
        <v>6.507437182E9</v>
      </c>
      <c r="U45" s="37"/>
    </row>
    <row r="46">
      <c r="A46" s="62" t="s">
        <v>1742</v>
      </c>
      <c r="B46" s="64" t="s">
        <v>1743</v>
      </c>
      <c r="C46" s="64" t="s">
        <v>1744</v>
      </c>
      <c r="D46" s="64" t="s">
        <v>23</v>
      </c>
      <c r="E46" s="100">
        <v>2.96E8</v>
      </c>
      <c r="F46" s="102">
        <v>65.0</v>
      </c>
      <c r="G46" s="64" t="s">
        <v>39</v>
      </c>
      <c r="H46" s="102" t="str">
        <f t="shared" si="3"/>
        <v>8</v>
      </c>
      <c r="I46" s="106">
        <v>38961.0</v>
      </c>
      <c r="J46" s="64" t="s">
        <v>497</v>
      </c>
      <c r="K46" s="102">
        <v>82.0</v>
      </c>
      <c r="L46" s="102">
        <v>80.0</v>
      </c>
      <c r="M46" s="128" t="s">
        <v>1156</v>
      </c>
      <c r="N46" s="128" t="s">
        <v>26</v>
      </c>
      <c r="O46" s="64" t="s">
        <v>1063</v>
      </c>
      <c r="P46" s="64" t="s">
        <v>1751</v>
      </c>
      <c r="Q46" s="64" t="s">
        <v>1399</v>
      </c>
      <c r="R46" s="64" t="s">
        <v>608</v>
      </c>
      <c r="S46" s="64" t="s">
        <v>1754</v>
      </c>
      <c r="T46" s="102">
        <v>5.102588565E9</v>
      </c>
      <c r="U46" s="150"/>
    </row>
    <row r="47">
      <c r="A47" s="77" t="s">
        <v>2363</v>
      </c>
      <c r="B47" s="30" t="s">
        <v>2797</v>
      </c>
      <c r="C47" s="30" t="s">
        <v>2365</v>
      </c>
      <c r="D47" s="30" t="s">
        <v>1055</v>
      </c>
      <c r="E47" s="79">
        <v>2.95E8</v>
      </c>
      <c r="F47" s="80">
        <v>75.0</v>
      </c>
      <c r="G47" s="30" t="s">
        <v>39</v>
      </c>
      <c r="H47" s="80" t="str">
        <f t="shared" si="3"/>
        <v>9</v>
      </c>
      <c r="I47" s="85">
        <v>38609.0</v>
      </c>
      <c r="J47" s="30" t="s">
        <v>1057</v>
      </c>
      <c r="K47" s="30" t="s">
        <v>1314</v>
      </c>
      <c r="L47" s="80">
        <v>84.0</v>
      </c>
      <c r="M47" s="254"/>
      <c r="N47" s="104" t="s">
        <v>169</v>
      </c>
      <c r="O47" s="30" t="s">
        <v>1299</v>
      </c>
      <c r="P47" s="30" t="s">
        <v>2162</v>
      </c>
      <c r="Q47" s="30" t="s">
        <v>2366</v>
      </c>
      <c r="R47" s="30" t="s">
        <v>266</v>
      </c>
      <c r="S47" s="30" t="s">
        <v>2367</v>
      </c>
      <c r="T47" s="30" t="s">
        <v>2368</v>
      </c>
      <c r="U47" s="37"/>
    </row>
    <row r="48">
      <c r="A48" s="38" t="s">
        <v>2074</v>
      </c>
      <c r="B48" s="41" t="s">
        <v>862</v>
      </c>
      <c r="C48" s="41" t="s">
        <v>2076</v>
      </c>
      <c r="D48" s="41" t="s">
        <v>23</v>
      </c>
      <c r="E48" s="43">
        <v>2.87E8</v>
      </c>
      <c r="F48" s="44">
        <v>65.0</v>
      </c>
      <c r="G48" s="41" t="s">
        <v>39</v>
      </c>
      <c r="H48" s="44" t="str">
        <f t="shared" si="3"/>
        <v>8</v>
      </c>
      <c r="I48" s="45">
        <v>38778.0</v>
      </c>
      <c r="J48" s="41" t="s">
        <v>497</v>
      </c>
      <c r="K48" s="60"/>
      <c r="L48" s="44">
        <v>49.0</v>
      </c>
      <c r="M48" s="288"/>
      <c r="N48" s="287" t="s">
        <v>115</v>
      </c>
      <c r="O48" s="41" t="s">
        <v>454</v>
      </c>
      <c r="P48" s="41" t="s">
        <v>2082</v>
      </c>
      <c r="Q48" s="41" t="s">
        <v>2083</v>
      </c>
      <c r="R48" s="41" t="s">
        <v>2084</v>
      </c>
      <c r="S48" s="41" t="s">
        <v>2085</v>
      </c>
      <c r="T48" s="44">
        <v>2.094233109E9</v>
      </c>
      <c r="U48" s="60"/>
    </row>
    <row r="49">
      <c r="A49" s="38" t="s">
        <v>2629</v>
      </c>
      <c r="B49" s="41" t="s">
        <v>2630</v>
      </c>
      <c r="C49" s="41" t="s">
        <v>2631</v>
      </c>
      <c r="D49" s="41" t="s">
        <v>1055</v>
      </c>
      <c r="E49" s="43">
        <v>2.93E8</v>
      </c>
      <c r="F49" s="44">
        <v>75.0</v>
      </c>
      <c r="G49" s="41" t="s">
        <v>39</v>
      </c>
      <c r="H49" s="44" t="str">
        <f t="shared" si="3"/>
        <v>9</v>
      </c>
      <c r="I49" s="45">
        <v>38707.0</v>
      </c>
      <c r="J49" s="60"/>
      <c r="K49" s="60"/>
      <c r="L49" s="44">
        <v>50.0</v>
      </c>
      <c r="M49" s="288"/>
      <c r="N49" s="287" t="s">
        <v>115</v>
      </c>
      <c r="O49" s="41" t="s">
        <v>233</v>
      </c>
      <c r="P49" s="41" t="s">
        <v>2632</v>
      </c>
      <c r="Q49" s="41" t="s">
        <v>2633</v>
      </c>
      <c r="R49" s="41" t="s">
        <v>2634</v>
      </c>
      <c r="S49" s="41" t="s">
        <v>2635</v>
      </c>
      <c r="T49" s="41" t="s">
        <v>2636</v>
      </c>
      <c r="U49" s="60"/>
    </row>
    <row r="50">
      <c r="A50" s="62" t="s">
        <v>1892</v>
      </c>
      <c r="B50" s="64" t="s">
        <v>1893</v>
      </c>
      <c r="C50" s="64" t="s">
        <v>1894</v>
      </c>
      <c r="D50" s="64" t="s">
        <v>23</v>
      </c>
      <c r="E50" s="100">
        <v>2.93E8</v>
      </c>
      <c r="F50" s="102">
        <v>65.0</v>
      </c>
      <c r="G50" s="64" t="s">
        <v>39</v>
      </c>
      <c r="H50" s="102" t="str">
        <f t="shared" si="3"/>
        <v>9</v>
      </c>
      <c r="I50" s="106">
        <v>38461.0</v>
      </c>
      <c r="J50" s="64" t="s">
        <v>497</v>
      </c>
      <c r="K50" s="150"/>
      <c r="L50" s="102">
        <v>54.0</v>
      </c>
      <c r="M50" s="288"/>
      <c r="N50" s="287" t="s">
        <v>115</v>
      </c>
      <c r="O50" s="64" t="s">
        <v>344</v>
      </c>
      <c r="P50" s="64" t="s">
        <v>1898</v>
      </c>
      <c r="Q50" s="64" t="s">
        <v>1899</v>
      </c>
      <c r="R50" s="64" t="s">
        <v>1900</v>
      </c>
      <c r="S50" s="64" t="s">
        <v>1901</v>
      </c>
      <c r="T50" s="64" t="s">
        <v>1902</v>
      </c>
      <c r="U50" s="9"/>
    </row>
    <row r="51">
      <c r="A51" s="375" t="s">
        <v>1516</v>
      </c>
      <c r="B51" s="150" t="s">
        <v>1726</v>
      </c>
      <c r="C51" s="9"/>
      <c r="D51" s="9"/>
      <c r="E51" s="9"/>
      <c r="F51" s="9"/>
      <c r="G51" s="150" t="s">
        <v>39</v>
      </c>
      <c r="H51" s="376" t="str">
        <f>FLOOR((DATE(2014,12, 31)-I51)/365,1)</f>
        <v>9</v>
      </c>
      <c r="I51" s="378">
        <v>38609.0</v>
      </c>
      <c r="J51" s="9"/>
      <c r="K51" s="9"/>
      <c r="L51" s="379">
        <v>54.0</v>
      </c>
      <c r="M51" s="284"/>
      <c r="N51" s="380" t="s">
        <v>49</v>
      </c>
      <c r="O51" s="9"/>
      <c r="P51" s="160" t="s">
        <v>1633</v>
      </c>
      <c r="Q51" s="9"/>
      <c r="R51" s="9"/>
      <c r="S51" s="9"/>
      <c r="T51" s="9"/>
      <c r="U51" s="9"/>
    </row>
    <row r="52">
      <c r="A52" s="62" t="s">
        <v>852</v>
      </c>
      <c r="B52" s="64" t="s">
        <v>853</v>
      </c>
      <c r="C52" s="64" t="s">
        <v>854</v>
      </c>
      <c r="D52" s="64" t="s">
        <v>23</v>
      </c>
      <c r="E52" s="100">
        <v>2.96E8</v>
      </c>
      <c r="F52" s="102">
        <v>65.0</v>
      </c>
      <c r="G52" s="64" t="s">
        <v>39</v>
      </c>
      <c r="H52" s="102" t="str">
        <f t="shared" ref="H52:H54" si="4">FLOOR((DATE(2014,12,31)-I52)/365,1)</f>
        <v>8</v>
      </c>
      <c r="I52" s="106">
        <v>38896.0</v>
      </c>
      <c r="J52" s="64" t="s">
        <v>497</v>
      </c>
      <c r="K52" s="150"/>
      <c r="L52" s="102">
        <v>55.0</v>
      </c>
      <c r="M52" s="288"/>
      <c r="N52" s="287" t="s">
        <v>343</v>
      </c>
      <c r="O52" s="64" t="s">
        <v>855</v>
      </c>
      <c r="P52" s="64" t="s">
        <v>856</v>
      </c>
      <c r="Q52" s="64" t="s">
        <v>857</v>
      </c>
      <c r="R52" s="64" t="s">
        <v>858</v>
      </c>
      <c r="S52" s="64" t="s">
        <v>859</v>
      </c>
      <c r="T52" s="64" t="s">
        <v>860</v>
      </c>
      <c r="U52" s="9"/>
    </row>
    <row r="53">
      <c r="A53" s="62" t="s">
        <v>1591</v>
      </c>
      <c r="B53" s="64" t="s">
        <v>1601</v>
      </c>
      <c r="C53" s="64" t="s">
        <v>1593</v>
      </c>
      <c r="D53" s="64" t="s">
        <v>23</v>
      </c>
      <c r="E53" s="100">
        <v>2.96E8</v>
      </c>
      <c r="F53" s="102">
        <v>65.0</v>
      </c>
      <c r="G53" s="64" t="s">
        <v>39</v>
      </c>
      <c r="H53" s="102" t="str">
        <f t="shared" si="4"/>
        <v>9</v>
      </c>
      <c r="I53" s="106">
        <v>38623.0</v>
      </c>
      <c r="J53" s="64" t="s">
        <v>497</v>
      </c>
      <c r="K53" s="102">
        <v>53.2</v>
      </c>
      <c r="L53" s="102">
        <v>55.0</v>
      </c>
      <c r="M53" s="226" t="s">
        <v>1156</v>
      </c>
      <c r="N53" s="141" t="s">
        <v>49</v>
      </c>
      <c r="O53" s="64" t="s">
        <v>798</v>
      </c>
      <c r="P53" s="64" t="s">
        <v>1596</v>
      </c>
      <c r="Q53" s="64" t="s">
        <v>893</v>
      </c>
      <c r="R53" s="64" t="s">
        <v>1598</v>
      </c>
      <c r="S53" s="64" t="s">
        <v>1599</v>
      </c>
      <c r="T53" s="64" t="s">
        <v>1600</v>
      </c>
      <c r="U53" s="9"/>
    </row>
    <row r="54">
      <c r="A54" s="62" t="s">
        <v>2498</v>
      </c>
      <c r="B54" s="64" t="s">
        <v>2505</v>
      </c>
      <c r="C54" s="64" t="s">
        <v>2499</v>
      </c>
      <c r="D54" s="64" t="s">
        <v>1055</v>
      </c>
      <c r="E54" s="100">
        <v>2.9E8</v>
      </c>
      <c r="F54" s="102">
        <v>75.0</v>
      </c>
      <c r="G54" s="64" t="s">
        <v>39</v>
      </c>
      <c r="H54" s="102" t="str">
        <f t="shared" si="4"/>
        <v>9</v>
      </c>
      <c r="I54" s="106">
        <v>38623.0</v>
      </c>
      <c r="J54" s="150"/>
      <c r="K54" s="150"/>
      <c r="L54" s="102">
        <v>56.0</v>
      </c>
      <c r="M54" s="288"/>
      <c r="N54" s="193" t="s">
        <v>115</v>
      </c>
      <c r="O54" s="64" t="s">
        <v>328</v>
      </c>
      <c r="P54" s="64" t="s">
        <v>992</v>
      </c>
      <c r="Q54" s="64" t="s">
        <v>330</v>
      </c>
      <c r="R54" s="64" t="s">
        <v>331</v>
      </c>
      <c r="S54" s="64" t="s">
        <v>2503</v>
      </c>
      <c r="T54" s="64" t="s">
        <v>2504</v>
      </c>
      <c r="U54" s="9"/>
    </row>
    <row r="55">
      <c r="A55" s="271" t="s">
        <v>1413</v>
      </c>
      <c r="B55" s="60" t="s">
        <v>317</v>
      </c>
      <c r="C55" s="60" t="s">
        <v>1416</v>
      </c>
      <c r="D55" s="60"/>
      <c r="E55" s="60"/>
      <c r="F55" s="60"/>
      <c r="G55" s="60" t="s">
        <v>39</v>
      </c>
      <c r="H55" s="273">
        <v>8.0</v>
      </c>
      <c r="I55" s="60"/>
      <c r="J55" s="60" t="s">
        <v>1421</v>
      </c>
      <c r="K55" s="273">
        <v>56.4</v>
      </c>
      <c r="L55" s="273">
        <v>56.0</v>
      </c>
      <c r="M55" s="288" t="s">
        <v>1098</v>
      </c>
      <c r="N55" s="288" t="s">
        <v>115</v>
      </c>
      <c r="O55" s="60" t="s">
        <v>1063</v>
      </c>
      <c r="P55" s="60" t="s">
        <v>606</v>
      </c>
      <c r="Q55" s="60"/>
      <c r="R55" s="60"/>
      <c r="S55" s="60"/>
      <c r="T55" s="60"/>
      <c r="U55" s="60"/>
    </row>
    <row r="56">
      <c r="A56" s="386" t="s">
        <v>1155</v>
      </c>
      <c r="B56" s="326" t="s">
        <v>1175</v>
      </c>
      <c r="C56" s="326" t="s">
        <v>1158</v>
      </c>
      <c r="D56" s="326" t="s">
        <v>1055</v>
      </c>
      <c r="E56" s="387">
        <v>2.97E8</v>
      </c>
      <c r="F56" s="388">
        <v>75.0</v>
      </c>
      <c r="G56" s="326" t="s">
        <v>39</v>
      </c>
      <c r="H56" s="388" t="str">
        <f t="shared" ref="H56:H155" si="5">FLOOR((DATE(2014,12,31)-I56)/365,1)</f>
        <v>8</v>
      </c>
      <c r="I56" s="389">
        <v>38792.0</v>
      </c>
      <c r="J56" s="326" t="s">
        <v>1057</v>
      </c>
      <c r="K56" s="326" t="s">
        <v>1314</v>
      </c>
      <c r="L56" s="388">
        <v>57.0</v>
      </c>
      <c r="M56" s="281"/>
      <c r="N56" s="282" t="s">
        <v>199</v>
      </c>
      <c r="O56" s="326" t="s">
        <v>2528</v>
      </c>
      <c r="P56" s="326" t="s">
        <v>1587</v>
      </c>
      <c r="Q56" s="326" t="s">
        <v>2529</v>
      </c>
      <c r="R56" s="326" t="s">
        <v>2532</v>
      </c>
      <c r="S56" s="326" t="s">
        <v>3157</v>
      </c>
      <c r="T56" s="326" t="s">
        <v>3158</v>
      </c>
      <c r="U56" s="169"/>
      <c r="V56" s="81"/>
      <c r="W56" s="81"/>
      <c r="X56" s="81"/>
      <c r="Y56" s="81"/>
      <c r="Z56" s="177"/>
    </row>
    <row r="57">
      <c r="A57" s="62" t="s">
        <v>2515</v>
      </c>
      <c r="B57" s="64" t="s">
        <v>2516</v>
      </c>
      <c r="C57" s="64" t="s">
        <v>2517</v>
      </c>
      <c r="D57" s="64" t="s">
        <v>1055</v>
      </c>
      <c r="E57" s="100">
        <v>2.9E8</v>
      </c>
      <c r="F57" s="102">
        <v>75.0</v>
      </c>
      <c r="G57" s="64" t="s">
        <v>39</v>
      </c>
      <c r="H57" s="102" t="str">
        <f t="shared" si="5"/>
        <v>8</v>
      </c>
      <c r="I57" s="106">
        <v>38824.0</v>
      </c>
      <c r="J57" s="150"/>
      <c r="K57" s="150"/>
      <c r="L57" s="102">
        <v>59.0</v>
      </c>
      <c r="M57" s="284"/>
      <c r="N57" s="141" t="s">
        <v>49</v>
      </c>
      <c r="O57" s="64" t="s">
        <v>2519</v>
      </c>
      <c r="P57" s="64" t="s">
        <v>944</v>
      </c>
      <c r="Q57" s="64" t="s">
        <v>179</v>
      </c>
      <c r="R57" s="64" t="s">
        <v>135</v>
      </c>
      <c r="S57" s="64" t="s">
        <v>2520</v>
      </c>
      <c r="T57" s="64" t="s">
        <v>2521</v>
      </c>
      <c r="U57" s="9"/>
      <c r="Z57" s="65"/>
    </row>
    <row r="58">
      <c r="A58" s="62" t="s">
        <v>2168</v>
      </c>
      <c r="B58" s="64" t="s">
        <v>1616</v>
      </c>
      <c r="C58" s="64" t="s">
        <v>2172</v>
      </c>
      <c r="D58" s="64" t="s">
        <v>1055</v>
      </c>
      <c r="E58" s="100">
        <v>2.82E8</v>
      </c>
      <c r="F58" s="102">
        <v>75.0</v>
      </c>
      <c r="G58" s="64" t="s">
        <v>39</v>
      </c>
      <c r="H58" s="102" t="str">
        <f t="shared" si="5"/>
        <v>9</v>
      </c>
      <c r="I58" s="106">
        <v>38610.0</v>
      </c>
      <c r="J58" s="150"/>
      <c r="K58" s="102">
        <v>59.0</v>
      </c>
      <c r="L58" s="102">
        <v>61.0</v>
      </c>
      <c r="M58" s="226" t="s">
        <v>1156</v>
      </c>
      <c r="N58" s="141" t="s">
        <v>49</v>
      </c>
      <c r="O58" s="64" t="s">
        <v>1097</v>
      </c>
      <c r="P58" s="64" t="s">
        <v>2175</v>
      </c>
      <c r="Q58" s="64" t="s">
        <v>2176</v>
      </c>
      <c r="R58" s="64" t="s">
        <v>2177</v>
      </c>
      <c r="S58" s="64" t="s">
        <v>2178</v>
      </c>
      <c r="T58" s="64" t="s">
        <v>2179</v>
      </c>
      <c r="U58" s="150"/>
      <c r="Z58" s="65"/>
    </row>
    <row r="59">
      <c r="A59" s="62" t="s">
        <v>2644</v>
      </c>
      <c r="B59" s="64" t="s">
        <v>2645</v>
      </c>
      <c r="C59" s="64" t="s">
        <v>2646</v>
      </c>
      <c r="D59" s="64" t="s">
        <v>1055</v>
      </c>
      <c r="E59" s="100">
        <v>2.93E8</v>
      </c>
      <c r="F59" s="102">
        <v>75.0</v>
      </c>
      <c r="G59" s="64" t="s">
        <v>39</v>
      </c>
      <c r="H59" s="102" t="str">
        <f t="shared" si="5"/>
        <v>8</v>
      </c>
      <c r="I59" s="106">
        <v>38890.0</v>
      </c>
      <c r="J59" s="150"/>
      <c r="K59" s="150"/>
      <c r="L59" s="102">
        <v>60.0</v>
      </c>
      <c r="M59" s="284"/>
      <c r="N59" s="141" t="s">
        <v>49</v>
      </c>
      <c r="O59" s="64" t="s">
        <v>132</v>
      </c>
      <c r="P59" s="64" t="s">
        <v>226</v>
      </c>
      <c r="Q59" s="64" t="s">
        <v>227</v>
      </c>
      <c r="R59" s="64" t="s">
        <v>135</v>
      </c>
      <c r="S59" s="64" t="s">
        <v>2649</v>
      </c>
      <c r="T59" s="64" t="s">
        <v>2650</v>
      </c>
      <c r="U59" s="9"/>
      <c r="Z59" s="65"/>
    </row>
    <row r="60">
      <c r="A60" s="275" t="s">
        <v>3084</v>
      </c>
      <c r="B60" s="276" t="s">
        <v>3090</v>
      </c>
      <c r="C60" s="276" t="s">
        <v>3086</v>
      </c>
      <c r="D60" s="276" t="s">
        <v>1055</v>
      </c>
      <c r="E60" s="277">
        <v>2.96E8</v>
      </c>
      <c r="F60" s="278">
        <v>75.0</v>
      </c>
      <c r="G60" s="276" t="s">
        <v>39</v>
      </c>
      <c r="H60" s="278" t="str">
        <f t="shared" si="5"/>
        <v>8</v>
      </c>
      <c r="I60" s="279">
        <v>39020.0</v>
      </c>
      <c r="J60" s="276" t="s">
        <v>1057</v>
      </c>
      <c r="K60" s="276" t="s">
        <v>1314</v>
      </c>
      <c r="L60" s="278">
        <v>61.0</v>
      </c>
      <c r="M60" s="281"/>
      <c r="N60" s="282" t="s">
        <v>49</v>
      </c>
      <c r="O60" s="276" t="s">
        <v>132</v>
      </c>
      <c r="P60" s="276" t="s">
        <v>226</v>
      </c>
      <c r="Q60" s="276" t="s">
        <v>227</v>
      </c>
      <c r="R60" s="276" t="s">
        <v>3087</v>
      </c>
      <c r="S60" s="276" t="s">
        <v>3088</v>
      </c>
      <c r="T60" s="276" t="s">
        <v>3089</v>
      </c>
      <c r="U60" s="283"/>
      <c r="V60" s="81"/>
      <c r="W60" s="81"/>
      <c r="X60" s="81"/>
      <c r="Y60" s="81"/>
      <c r="Z60" s="177"/>
    </row>
    <row r="61">
      <c r="A61" s="62" t="s">
        <v>1501</v>
      </c>
      <c r="B61" s="64" t="s">
        <v>1502</v>
      </c>
      <c r="C61" s="64" t="s">
        <v>1503</v>
      </c>
      <c r="D61" s="64" t="s">
        <v>23</v>
      </c>
      <c r="E61" s="100">
        <v>2.96E8</v>
      </c>
      <c r="F61" s="102">
        <v>65.0</v>
      </c>
      <c r="G61" s="64" t="s">
        <v>39</v>
      </c>
      <c r="H61" s="102" t="str">
        <f t="shared" si="5"/>
        <v>9</v>
      </c>
      <c r="I61" s="106">
        <v>38682.0</v>
      </c>
      <c r="J61" s="64" t="s">
        <v>497</v>
      </c>
      <c r="K61" s="102">
        <v>62.0</v>
      </c>
      <c r="L61" s="102">
        <v>62.0</v>
      </c>
      <c r="M61" s="226" t="s">
        <v>1156</v>
      </c>
      <c r="N61" s="226" t="s">
        <v>49</v>
      </c>
      <c r="O61" s="64" t="s">
        <v>637</v>
      </c>
      <c r="P61" s="64" t="s">
        <v>606</v>
      </c>
      <c r="Q61" s="64" t="s">
        <v>1507</v>
      </c>
      <c r="R61" s="64" t="s">
        <v>1508</v>
      </c>
      <c r="S61" s="64" t="s">
        <v>1510</v>
      </c>
      <c r="T61" s="64" t="s">
        <v>1511</v>
      </c>
      <c r="U61" s="9"/>
      <c r="Z61" s="65"/>
    </row>
    <row r="62">
      <c r="A62" s="62" t="s">
        <v>3097</v>
      </c>
      <c r="B62" s="64" t="s">
        <v>3098</v>
      </c>
      <c r="C62" s="64" t="s">
        <v>3099</v>
      </c>
      <c r="D62" s="64" t="s">
        <v>1055</v>
      </c>
      <c r="E62" s="100">
        <v>2.96E8</v>
      </c>
      <c r="F62" s="102">
        <v>75.0</v>
      </c>
      <c r="G62" s="64" t="s">
        <v>39</v>
      </c>
      <c r="H62" s="102" t="str">
        <f t="shared" si="5"/>
        <v>8</v>
      </c>
      <c r="I62" s="106">
        <v>38732.0</v>
      </c>
      <c r="J62" s="64" t="s">
        <v>1057</v>
      </c>
      <c r="K62" s="64" t="s">
        <v>1314</v>
      </c>
      <c r="L62" s="102">
        <v>63.0</v>
      </c>
      <c r="M62" s="284"/>
      <c r="N62" s="226" t="s">
        <v>49</v>
      </c>
      <c r="O62" s="64" t="s">
        <v>344</v>
      </c>
      <c r="P62" s="64" t="s">
        <v>1101</v>
      </c>
      <c r="Q62" s="64" t="s">
        <v>2110</v>
      </c>
      <c r="R62" s="64" t="s">
        <v>323</v>
      </c>
      <c r="S62" s="64" t="s">
        <v>3100</v>
      </c>
      <c r="T62" s="64" t="s">
        <v>3101</v>
      </c>
      <c r="U62" s="9"/>
      <c r="Z62" s="65"/>
    </row>
    <row r="63">
      <c r="A63" s="62" t="s">
        <v>1051</v>
      </c>
      <c r="B63" s="64" t="s">
        <v>1053</v>
      </c>
      <c r="C63" s="64" t="s">
        <v>1056</v>
      </c>
      <c r="D63" s="64" t="s">
        <v>23</v>
      </c>
      <c r="E63" s="100">
        <v>2.96E8</v>
      </c>
      <c r="F63" s="102">
        <v>65.0</v>
      </c>
      <c r="G63" s="64" t="s">
        <v>39</v>
      </c>
      <c r="H63" s="102" t="str">
        <f t="shared" si="5"/>
        <v>9</v>
      </c>
      <c r="I63" s="106">
        <v>38453.0</v>
      </c>
      <c r="J63" s="64" t="s">
        <v>497</v>
      </c>
      <c r="K63" s="64" t="s">
        <v>1314</v>
      </c>
      <c r="L63" s="102">
        <v>65.0</v>
      </c>
      <c r="M63" s="288"/>
      <c r="N63" s="287" t="s">
        <v>343</v>
      </c>
      <c r="O63" s="64" t="s">
        <v>1063</v>
      </c>
      <c r="P63" s="64" t="s">
        <v>606</v>
      </c>
      <c r="Q63" s="64" t="s">
        <v>719</v>
      </c>
      <c r="R63" s="64" t="s">
        <v>1064</v>
      </c>
      <c r="S63" s="64" t="s">
        <v>1065</v>
      </c>
      <c r="T63" s="102">
        <v>7.073331604E9</v>
      </c>
      <c r="U63" s="9"/>
      <c r="Z63" s="65"/>
    </row>
    <row r="64">
      <c r="A64" s="62" t="s">
        <v>2587</v>
      </c>
      <c r="B64" s="64" t="s">
        <v>2588</v>
      </c>
      <c r="C64" s="64" t="s">
        <v>2589</v>
      </c>
      <c r="D64" s="64" t="s">
        <v>1055</v>
      </c>
      <c r="E64" s="100">
        <v>2.92E8</v>
      </c>
      <c r="F64" s="102">
        <v>75.0</v>
      </c>
      <c r="G64" s="64" t="s">
        <v>39</v>
      </c>
      <c r="H64" s="102" t="str">
        <f t="shared" si="5"/>
        <v>8</v>
      </c>
      <c r="I64" s="106">
        <v>39022.0</v>
      </c>
      <c r="J64" s="150"/>
      <c r="K64" s="102">
        <v>64.6</v>
      </c>
      <c r="L64" s="102">
        <v>65.0</v>
      </c>
      <c r="M64" s="226" t="s">
        <v>1156</v>
      </c>
      <c r="N64" s="226" t="s">
        <v>199</v>
      </c>
      <c r="O64" s="64" t="s">
        <v>470</v>
      </c>
      <c r="P64" s="64" t="s">
        <v>2591</v>
      </c>
      <c r="Q64" s="64" t="s">
        <v>472</v>
      </c>
      <c r="R64" s="64" t="s">
        <v>2592</v>
      </c>
      <c r="S64" s="64" t="s">
        <v>2593</v>
      </c>
      <c r="T64" s="102">
        <v>9.166011239E9</v>
      </c>
      <c r="U64" s="9"/>
      <c r="Z64" s="65"/>
    </row>
    <row r="65">
      <c r="A65" s="62" t="s">
        <v>3052</v>
      </c>
      <c r="B65" s="64" t="s">
        <v>3053</v>
      </c>
      <c r="C65" s="64" t="s">
        <v>1062</v>
      </c>
      <c r="D65" s="64" t="s">
        <v>1055</v>
      </c>
      <c r="E65" s="100">
        <v>2.96E8</v>
      </c>
      <c r="F65" s="102">
        <v>75.0</v>
      </c>
      <c r="G65" s="64" t="s">
        <v>39</v>
      </c>
      <c r="H65" s="102" t="str">
        <f t="shared" si="5"/>
        <v>9</v>
      </c>
      <c r="I65" s="106">
        <v>38502.0</v>
      </c>
      <c r="J65" s="64" t="s">
        <v>1057</v>
      </c>
      <c r="K65" s="64" t="s">
        <v>1314</v>
      </c>
      <c r="L65" s="102">
        <v>65.0</v>
      </c>
      <c r="M65" s="284"/>
      <c r="N65" s="141" t="s">
        <v>49</v>
      </c>
      <c r="O65" s="64" t="s">
        <v>3055</v>
      </c>
      <c r="P65" s="64" t="s">
        <v>1101</v>
      </c>
      <c r="Q65" s="64" t="s">
        <v>3056</v>
      </c>
      <c r="R65" s="64" t="s">
        <v>1103</v>
      </c>
      <c r="S65" s="64" t="s">
        <v>3057</v>
      </c>
      <c r="T65" s="102">
        <v>5.599072609E9</v>
      </c>
      <c r="U65" s="9"/>
      <c r="Z65" s="65"/>
    </row>
    <row r="66">
      <c r="A66" s="62" t="s">
        <v>1611</v>
      </c>
      <c r="B66" s="64" t="s">
        <v>1616</v>
      </c>
      <c r="C66" s="64" t="s">
        <v>1613</v>
      </c>
      <c r="D66" s="64" t="s">
        <v>23</v>
      </c>
      <c r="E66" s="100">
        <v>2.96E8</v>
      </c>
      <c r="F66" s="102">
        <v>65.0</v>
      </c>
      <c r="G66" s="64" t="s">
        <v>39</v>
      </c>
      <c r="H66" s="102" t="str">
        <f t="shared" si="5"/>
        <v>8</v>
      </c>
      <c r="I66" s="106">
        <v>38888.0</v>
      </c>
      <c r="J66" s="64" t="s">
        <v>497</v>
      </c>
      <c r="K66" s="102">
        <v>64.6</v>
      </c>
      <c r="L66" s="102">
        <v>65.0</v>
      </c>
      <c r="M66" s="226" t="s">
        <v>1098</v>
      </c>
      <c r="N66" s="226" t="s">
        <v>49</v>
      </c>
      <c r="O66" s="64" t="s">
        <v>1063</v>
      </c>
      <c r="P66" s="64" t="s">
        <v>606</v>
      </c>
      <c r="Q66" s="64" t="s">
        <v>607</v>
      </c>
      <c r="R66" s="64" t="s">
        <v>608</v>
      </c>
      <c r="S66" s="64" t="s">
        <v>1615</v>
      </c>
      <c r="T66" s="102">
        <v>5.103042148E9</v>
      </c>
      <c r="U66" s="9"/>
      <c r="Z66" s="65"/>
    </row>
    <row r="67">
      <c r="A67" s="62" t="s">
        <v>2919</v>
      </c>
      <c r="B67" s="64" t="s">
        <v>2920</v>
      </c>
      <c r="C67" s="64" t="s">
        <v>2921</v>
      </c>
      <c r="D67" s="64" t="s">
        <v>1055</v>
      </c>
      <c r="E67" s="100">
        <v>2.96E8</v>
      </c>
      <c r="F67" s="102">
        <v>75.0</v>
      </c>
      <c r="G67" s="64" t="s">
        <v>39</v>
      </c>
      <c r="H67" s="102" t="str">
        <f t="shared" si="5"/>
        <v>8</v>
      </c>
      <c r="I67" s="106">
        <v>38903.0</v>
      </c>
      <c r="J67" s="64" t="s">
        <v>1057</v>
      </c>
      <c r="K67" s="64" t="s">
        <v>1314</v>
      </c>
      <c r="L67" s="102">
        <v>65.0</v>
      </c>
      <c r="M67" s="284"/>
      <c r="N67" s="226" t="s">
        <v>49</v>
      </c>
      <c r="O67" s="64" t="s">
        <v>2915</v>
      </c>
      <c r="P67" s="64" t="s">
        <v>109</v>
      </c>
      <c r="Q67" s="64" t="s">
        <v>2916</v>
      </c>
      <c r="R67" s="64" t="s">
        <v>82</v>
      </c>
      <c r="S67" s="64" t="s">
        <v>2923</v>
      </c>
      <c r="T67" s="64" t="s">
        <v>2924</v>
      </c>
      <c r="U67" s="150"/>
      <c r="Z67" s="65"/>
    </row>
    <row r="68">
      <c r="A68" s="275" t="s">
        <v>2479</v>
      </c>
      <c r="B68" s="276" t="s">
        <v>2480</v>
      </c>
      <c r="C68" s="276" t="s">
        <v>2481</v>
      </c>
      <c r="D68" s="276" t="s">
        <v>1055</v>
      </c>
      <c r="E68" s="277">
        <v>2.89E8</v>
      </c>
      <c r="F68" s="278">
        <v>75.0</v>
      </c>
      <c r="G68" s="276" t="s">
        <v>39</v>
      </c>
      <c r="H68" s="278" t="str">
        <f t="shared" si="5"/>
        <v>8</v>
      </c>
      <c r="I68" s="279">
        <v>39020.0</v>
      </c>
      <c r="J68" s="305"/>
      <c r="K68" s="305"/>
      <c r="L68" s="278">
        <v>73.0</v>
      </c>
      <c r="M68" s="281"/>
      <c r="N68" s="282" t="s">
        <v>49</v>
      </c>
      <c r="O68" s="276" t="s">
        <v>2484</v>
      </c>
      <c r="P68" s="276" t="s">
        <v>1890</v>
      </c>
      <c r="Q68" s="276" t="s">
        <v>2485</v>
      </c>
      <c r="R68" s="278">
        <v>95020.0</v>
      </c>
      <c r="S68" s="276" t="s">
        <v>2486</v>
      </c>
      <c r="T68" s="276" t="s">
        <v>2487</v>
      </c>
      <c r="U68" s="283"/>
      <c r="V68" s="81"/>
      <c r="W68" s="81"/>
      <c r="X68" s="81"/>
      <c r="Y68" s="81"/>
      <c r="Z68" s="177"/>
    </row>
    <row r="69">
      <c r="A69" s="62" t="s">
        <v>3059</v>
      </c>
      <c r="B69" s="64" t="s">
        <v>317</v>
      </c>
      <c r="C69" s="64" t="s">
        <v>3060</v>
      </c>
      <c r="D69" s="64" t="s">
        <v>1055</v>
      </c>
      <c r="E69" s="100">
        <v>2.96E8</v>
      </c>
      <c r="F69" s="102">
        <v>75.0</v>
      </c>
      <c r="G69" s="64" t="s">
        <v>39</v>
      </c>
      <c r="H69" s="102" t="str">
        <f t="shared" si="5"/>
        <v>9</v>
      </c>
      <c r="I69" s="106">
        <v>38620.0</v>
      </c>
      <c r="J69" s="64" t="s">
        <v>1057</v>
      </c>
      <c r="K69" s="64" t="s">
        <v>1314</v>
      </c>
      <c r="L69" s="102">
        <v>80.0</v>
      </c>
      <c r="M69" s="284"/>
      <c r="N69" s="226" t="s">
        <v>49</v>
      </c>
      <c r="O69" s="64" t="s">
        <v>58</v>
      </c>
      <c r="P69" s="64" t="s">
        <v>2028</v>
      </c>
      <c r="Q69" s="64" t="s">
        <v>3061</v>
      </c>
      <c r="R69" s="64" t="s">
        <v>3062</v>
      </c>
      <c r="S69" s="64" t="s">
        <v>3063</v>
      </c>
      <c r="T69" s="64" t="s">
        <v>3064</v>
      </c>
      <c r="U69" s="150"/>
      <c r="Z69" s="65"/>
    </row>
    <row r="70">
      <c r="A70" s="182" t="s">
        <v>1885</v>
      </c>
      <c r="B70" s="184" t="s">
        <v>862</v>
      </c>
      <c r="C70" s="184" t="s">
        <v>1886</v>
      </c>
      <c r="D70" s="184" t="s">
        <v>23</v>
      </c>
      <c r="E70" s="213">
        <v>2.86E8</v>
      </c>
      <c r="F70" s="214">
        <v>65.0</v>
      </c>
      <c r="G70" s="184" t="s">
        <v>39</v>
      </c>
      <c r="H70" s="214" t="str">
        <f t="shared" si="5"/>
        <v>9</v>
      </c>
      <c r="I70" s="216">
        <v>38640.0</v>
      </c>
      <c r="J70" s="184" t="s">
        <v>497</v>
      </c>
      <c r="K70" s="215"/>
      <c r="L70" s="214">
        <v>73.0</v>
      </c>
      <c r="M70" s="350"/>
      <c r="N70" s="154" t="s">
        <v>49</v>
      </c>
      <c r="O70" s="184" t="s">
        <v>202</v>
      </c>
      <c r="P70" s="184" t="s">
        <v>1890</v>
      </c>
      <c r="Q70" s="184" t="s">
        <v>282</v>
      </c>
      <c r="R70" s="214">
        <v>95037.0</v>
      </c>
      <c r="S70" s="184" t="s">
        <v>1891</v>
      </c>
      <c r="T70" s="214">
        <v>4.086070986E9</v>
      </c>
      <c r="U70" s="215"/>
      <c r="V70" s="120"/>
      <c r="W70" s="120"/>
      <c r="X70" s="120"/>
      <c r="Y70" s="120"/>
      <c r="Z70" s="108"/>
    </row>
    <row r="71">
      <c r="A71" s="223" t="s">
        <v>1144</v>
      </c>
      <c r="B71" s="223" t="s">
        <v>94</v>
      </c>
      <c r="C71" s="223" t="s">
        <v>1147</v>
      </c>
      <c r="D71" s="223" t="s">
        <v>1055</v>
      </c>
      <c r="E71" s="252">
        <v>2.96E8</v>
      </c>
      <c r="F71" s="253">
        <v>75.0</v>
      </c>
      <c r="G71" s="223" t="s">
        <v>39</v>
      </c>
      <c r="H71" s="253" t="str">
        <f t="shared" si="5"/>
        <v>9</v>
      </c>
      <c r="I71" s="255">
        <v>38428.0</v>
      </c>
      <c r="J71" s="223" t="s">
        <v>1057</v>
      </c>
      <c r="K71" s="223" t="s">
        <v>1314</v>
      </c>
      <c r="L71" s="253">
        <v>99.0</v>
      </c>
      <c r="M71" s="262"/>
      <c r="N71" s="183" t="s">
        <v>115</v>
      </c>
      <c r="O71" s="30" t="s">
        <v>2526</v>
      </c>
      <c r="P71" s="30" t="s">
        <v>2527</v>
      </c>
      <c r="Q71" s="30" t="s">
        <v>235</v>
      </c>
      <c r="R71" s="30" t="s">
        <v>2557</v>
      </c>
      <c r="S71" s="30" t="s">
        <v>2558</v>
      </c>
      <c r="T71" s="30" t="s">
        <v>2559</v>
      </c>
      <c r="U71" s="37"/>
    </row>
    <row r="72">
      <c r="A72" s="38" t="s">
        <v>1385</v>
      </c>
      <c r="B72" s="41" t="s">
        <v>1717</v>
      </c>
      <c r="C72" s="41" t="s">
        <v>1387</v>
      </c>
      <c r="D72" s="41" t="s">
        <v>1055</v>
      </c>
      <c r="E72" s="43">
        <v>2.96E8</v>
      </c>
      <c r="F72" s="44">
        <v>75.0</v>
      </c>
      <c r="G72" s="41" t="s">
        <v>39</v>
      </c>
      <c r="H72" s="44" t="str">
        <f t="shared" si="5"/>
        <v>9</v>
      </c>
      <c r="I72" s="45">
        <v>38443.0</v>
      </c>
      <c r="J72" s="41" t="s">
        <v>1057</v>
      </c>
      <c r="K72" s="44">
        <v>51.0</v>
      </c>
      <c r="L72" s="44">
        <v>50.0</v>
      </c>
      <c r="M72" s="319" t="s">
        <v>1098</v>
      </c>
      <c r="N72" s="407" t="s">
        <v>298</v>
      </c>
      <c r="O72" s="41" t="s">
        <v>1389</v>
      </c>
      <c r="P72" s="41" t="s">
        <v>944</v>
      </c>
      <c r="Q72" s="41" t="s">
        <v>227</v>
      </c>
      <c r="R72" s="41" t="s">
        <v>135</v>
      </c>
      <c r="S72" s="41" t="s">
        <v>1390</v>
      </c>
      <c r="T72" s="41" t="s">
        <v>1391</v>
      </c>
      <c r="U72" s="60"/>
    </row>
    <row r="73">
      <c r="A73" s="77" t="s">
        <v>1078</v>
      </c>
      <c r="B73" s="30" t="s">
        <v>1079</v>
      </c>
      <c r="C73" s="30" t="s">
        <v>1080</v>
      </c>
      <c r="D73" s="30" t="s">
        <v>23</v>
      </c>
      <c r="E73" s="79">
        <v>2.96E8</v>
      </c>
      <c r="F73" s="80">
        <v>65.0</v>
      </c>
      <c r="G73" s="30" t="s">
        <v>39</v>
      </c>
      <c r="H73" s="80" t="str">
        <f t="shared" si="5"/>
        <v>9</v>
      </c>
      <c r="I73" s="85">
        <v>38380.0</v>
      </c>
      <c r="J73" s="30" t="s">
        <v>497</v>
      </c>
      <c r="K73" s="80">
        <v>53.0</v>
      </c>
      <c r="L73" s="80">
        <v>52.0</v>
      </c>
      <c r="M73" s="30" t="s">
        <v>1098</v>
      </c>
      <c r="N73" s="33" t="s">
        <v>3193</v>
      </c>
      <c r="O73" s="30" t="s">
        <v>981</v>
      </c>
      <c r="P73" s="30" t="s">
        <v>1082</v>
      </c>
      <c r="Q73" s="30" t="s">
        <v>456</v>
      </c>
      <c r="R73" s="30" t="s">
        <v>1083</v>
      </c>
      <c r="S73" s="30" t="s">
        <v>1084</v>
      </c>
      <c r="T73" s="30" t="s">
        <v>1085</v>
      </c>
      <c r="U73" s="37"/>
    </row>
    <row r="74">
      <c r="A74" s="318" t="s">
        <v>2052</v>
      </c>
      <c r="B74" s="319" t="s">
        <v>2053</v>
      </c>
      <c r="C74" s="319" t="s">
        <v>2054</v>
      </c>
      <c r="D74" s="319" t="s">
        <v>23</v>
      </c>
      <c r="E74" s="320">
        <v>2.93E8</v>
      </c>
      <c r="F74" s="321">
        <v>65.0</v>
      </c>
      <c r="G74" s="319" t="s">
        <v>39</v>
      </c>
      <c r="H74" s="321" t="str">
        <f t="shared" si="5"/>
        <v>10</v>
      </c>
      <c r="I74" s="322">
        <v>38341.0</v>
      </c>
      <c r="J74" s="319" t="s">
        <v>497</v>
      </c>
      <c r="K74" s="321">
        <v>56.4</v>
      </c>
      <c r="L74" s="321">
        <v>55.0</v>
      </c>
      <c r="M74" s="46" t="s">
        <v>1156</v>
      </c>
      <c r="N74" s="46" t="s">
        <v>169</v>
      </c>
      <c r="O74" s="64" t="s">
        <v>678</v>
      </c>
      <c r="P74" s="64" t="s">
        <v>2055</v>
      </c>
      <c r="Q74" s="64" t="s">
        <v>2056</v>
      </c>
      <c r="R74" s="64" t="s">
        <v>2057</v>
      </c>
      <c r="S74" s="64" t="s">
        <v>2058</v>
      </c>
      <c r="T74" s="102">
        <v>4.085159505E9</v>
      </c>
      <c r="U74" s="9"/>
    </row>
    <row r="75">
      <c r="A75" s="318" t="s">
        <v>253</v>
      </c>
      <c r="B75" s="319" t="s">
        <v>254</v>
      </c>
      <c r="C75" s="319" t="s">
        <v>255</v>
      </c>
      <c r="D75" s="319" t="s">
        <v>23</v>
      </c>
      <c r="E75" s="320">
        <v>2.9E8</v>
      </c>
      <c r="F75" s="321">
        <v>65.0</v>
      </c>
      <c r="G75" s="319" t="s">
        <v>39</v>
      </c>
      <c r="H75" s="321" t="str">
        <f t="shared" si="5"/>
        <v>10</v>
      </c>
      <c r="I75" s="322">
        <v>38061.0</v>
      </c>
      <c r="J75" s="319" t="s">
        <v>35</v>
      </c>
      <c r="K75" s="321">
        <v>58.8</v>
      </c>
      <c r="L75" s="321">
        <v>58.0</v>
      </c>
      <c r="M75" s="128" t="s">
        <v>1156</v>
      </c>
      <c r="N75" s="128" t="s">
        <v>97</v>
      </c>
      <c r="O75" s="41" t="s">
        <v>256</v>
      </c>
      <c r="P75" s="41" t="s">
        <v>28</v>
      </c>
      <c r="Q75" s="41" t="s">
        <v>257</v>
      </c>
      <c r="R75" s="41" t="s">
        <v>30</v>
      </c>
      <c r="S75" s="41" t="s">
        <v>258</v>
      </c>
      <c r="T75" s="44">
        <v>5.5992811998E10</v>
      </c>
      <c r="U75" s="60"/>
    </row>
    <row r="76">
      <c r="A76" s="318" t="s">
        <v>1264</v>
      </c>
      <c r="B76" s="319" t="s">
        <v>1346</v>
      </c>
      <c r="C76" s="319" t="s">
        <v>3037</v>
      </c>
      <c r="D76" s="319" t="s">
        <v>1055</v>
      </c>
      <c r="E76" s="320">
        <v>2.96E8</v>
      </c>
      <c r="F76" s="321">
        <v>75.0</v>
      </c>
      <c r="G76" s="319" t="s">
        <v>39</v>
      </c>
      <c r="H76" s="321" t="str">
        <f t="shared" si="5"/>
        <v>10</v>
      </c>
      <c r="I76" s="322">
        <v>38155.0</v>
      </c>
      <c r="J76" s="319" t="s">
        <v>1057</v>
      </c>
      <c r="K76" s="321">
        <v>60.2</v>
      </c>
      <c r="L76" s="321">
        <v>60.0</v>
      </c>
      <c r="M76" s="46" t="s">
        <v>1156</v>
      </c>
      <c r="N76" s="46" t="s">
        <v>169</v>
      </c>
      <c r="O76" s="64" t="s">
        <v>3039</v>
      </c>
      <c r="P76" s="64" t="s">
        <v>2162</v>
      </c>
      <c r="Q76" s="64" t="s">
        <v>3040</v>
      </c>
      <c r="R76" s="64" t="s">
        <v>3041</v>
      </c>
      <c r="S76" s="64" t="s">
        <v>3042</v>
      </c>
      <c r="T76" s="102">
        <v>6.507997726E9</v>
      </c>
      <c r="U76" s="9"/>
    </row>
    <row r="77">
      <c r="A77" s="156" t="s">
        <v>69</v>
      </c>
      <c r="B77" s="88" t="s">
        <v>2167</v>
      </c>
      <c r="C77" s="88" t="s">
        <v>71</v>
      </c>
      <c r="D77" s="88" t="s">
        <v>1055</v>
      </c>
      <c r="E77" s="123">
        <v>2.8E8</v>
      </c>
      <c r="F77" s="124">
        <v>75.0</v>
      </c>
      <c r="G77" s="88" t="s">
        <v>39</v>
      </c>
      <c r="H77" s="124" t="str">
        <f t="shared" si="5"/>
        <v>10</v>
      </c>
      <c r="I77" s="126">
        <v>38280.0</v>
      </c>
      <c r="J77" s="157"/>
      <c r="K77" s="124">
        <v>61.0</v>
      </c>
      <c r="L77" s="124">
        <v>61.0</v>
      </c>
      <c r="M77" s="178" t="s">
        <v>1156</v>
      </c>
      <c r="N77" s="140" t="s">
        <v>26</v>
      </c>
      <c r="O77" s="30" t="s">
        <v>58</v>
      </c>
      <c r="P77" s="30" t="s">
        <v>59</v>
      </c>
      <c r="Q77" s="30" t="s">
        <v>73</v>
      </c>
      <c r="R77" s="30" t="s">
        <v>44</v>
      </c>
      <c r="S77" s="30" t="s">
        <v>74</v>
      </c>
      <c r="T77" s="80">
        <v>5.103644822E9</v>
      </c>
      <c r="U77" s="37"/>
    </row>
    <row r="78">
      <c r="A78" s="299" t="s">
        <v>2538</v>
      </c>
      <c r="B78" s="300" t="s">
        <v>2539</v>
      </c>
      <c r="C78" s="300" t="s">
        <v>2543</v>
      </c>
      <c r="D78" s="300" t="s">
        <v>1055</v>
      </c>
      <c r="E78" s="301">
        <v>2.94E8</v>
      </c>
      <c r="F78" s="302">
        <v>75.0</v>
      </c>
      <c r="G78" s="300" t="s">
        <v>39</v>
      </c>
      <c r="H78" s="302" t="str">
        <f t="shared" si="5"/>
        <v>10</v>
      </c>
      <c r="I78" s="303">
        <v>38270.0</v>
      </c>
      <c r="J78" s="300" t="s">
        <v>1057</v>
      </c>
      <c r="K78" s="300" t="s">
        <v>1314</v>
      </c>
      <c r="L78" s="409">
        <v>65.0</v>
      </c>
      <c r="M78" s="151"/>
      <c r="N78" s="46" t="s">
        <v>169</v>
      </c>
      <c r="O78" s="64" t="s">
        <v>2741</v>
      </c>
      <c r="P78" s="64" t="s">
        <v>2742</v>
      </c>
      <c r="Q78" s="64" t="s">
        <v>2743</v>
      </c>
      <c r="R78" s="64" t="s">
        <v>2744</v>
      </c>
      <c r="S78" s="64" t="s">
        <v>2745</v>
      </c>
      <c r="T78" s="64" t="s">
        <v>2746</v>
      </c>
      <c r="U78" s="150"/>
    </row>
    <row r="79">
      <c r="A79" s="156" t="s">
        <v>3072</v>
      </c>
      <c r="B79" s="88" t="s">
        <v>1722</v>
      </c>
      <c r="C79" s="88" t="s">
        <v>3073</v>
      </c>
      <c r="D79" s="88" t="s">
        <v>1055</v>
      </c>
      <c r="E79" s="123">
        <v>2.96E8</v>
      </c>
      <c r="F79" s="124">
        <v>75.0</v>
      </c>
      <c r="G79" s="88" t="s">
        <v>39</v>
      </c>
      <c r="H79" s="124" t="str">
        <f t="shared" si="5"/>
        <v>10</v>
      </c>
      <c r="I79" s="126">
        <v>38328.0</v>
      </c>
      <c r="J79" s="88" t="s">
        <v>1057</v>
      </c>
      <c r="K79" s="124">
        <v>70.2</v>
      </c>
      <c r="L79" s="411">
        <v>68.0</v>
      </c>
      <c r="M79" s="128" t="s">
        <v>1156</v>
      </c>
      <c r="N79" s="128" t="s">
        <v>26</v>
      </c>
      <c r="O79" s="64" t="s">
        <v>3074</v>
      </c>
      <c r="P79" s="64" t="s">
        <v>2351</v>
      </c>
      <c r="Q79" s="64" t="s">
        <v>2352</v>
      </c>
      <c r="R79" s="64" t="s">
        <v>2513</v>
      </c>
      <c r="S79" s="64" t="s">
        <v>3075</v>
      </c>
      <c r="T79" s="102">
        <v>4.158669181E9</v>
      </c>
      <c r="U79" s="9"/>
    </row>
    <row r="80">
      <c r="A80" s="222" t="s">
        <v>2215</v>
      </c>
      <c r="B80" s="223" t="s">
        <v>2226</v>
      </c>
      <c r="C80" s="223" t="s">
        <v>2216</v>
      </c>
      <c r="D80" s="223" t="s">
        <v>1055</v>
      </c>
      <c r="E80" s="252">
        <v>2.84E8</v>
      </c>
      <c r="F80" s="253">
        <v>75.0</v>
      </c>
      <c r="G80" s="223" t="s">
        <v>39</v>
      </c>
      <c r="H80" s="253" t="str">
        <f t="shared" si="5"/>
        <v>11</v>
      </c>
      <c r="I80" s="255">
        <v>37897.0</v>
      </c>
      <c r="J80" s="359"/>
      <c r="K80" s="253">
        <v>77.0</v>
      </c>
      <c r="L80" s="253">
        <v>71.0</v>
      </c>
      <c r="M80" s="204" t="s">
        <v>1098</v>
      </c>
      <c r="N80" s="204" t="s">
        <v>78</v>
      </c>
      <c r="O80" s="30" t="s">
        <v>2220</v>
      </c>
      <c r="P80" s="30" t="s">
        <v>2221</v>
      </c>
      <c r="Q80" s="30" t="s">
        <v>2176</v>
      </c>
      <c r="R80" s="30" t="s">
        <v>2223</v>
      </c>
      <c r="S80" s="30" t="s">
        <v>2224</v>
      </c>
      <c r="T80" s="30" t="s">
        <v>2225</v>
      </c>
      <c r="U80" s="37"/>
    </row>
    <row r="81">
      <c r="A81" s="412" t="s">
        <v>217</v>
      </c>
      <c r="B81" s="413" t="s">
        <v>2548</v>
      </c>
      <c r="C81" s="413" t="s">
        <v>2549</v>
      </c>
      <c r="D81" s="413" t="s">
        <v>1055</v>
      </c>
      <c r="E81" s="414">
        <v>2.91E8</v>
      </c>
      <c r="F81" s="415">
        <v>75.0</v>
      </c>
      <c r="G81" s="413" t="s">
        <v>39</v>
      </c>
      <c r="H81" s="415" t="str">
        <f t="shared" si="5"/>
        <v>11</v>
      </c>
      <c r="I81" s="416">
        <v>37673.0</v>
      </c>
      <c r="J81" s="417"/>
      <c r="K81" s="415">
        <v>82.0</v>
      </c>
      <c r="L81" s="415">
        <v>83.7</v>
      </c>
      <c r="M81" s="128" t="s">
        <v>1156</v>
      </c>
      <c r="N81" s="128" t="s">
        <v>26</v>
      </c>
      <c r="O81" s="64" t="s">
        <v>1542</v>
      </c>
      <c r="P81" s="64" t="s">
        <v>1980</v>
      </c>
      <c r="Q81" s="64" t="s">
        <v>2551</v>
      </c>
      <c r="R81" s="64" t="s">
        <v>959</v>
      </c>
      <c r="S81" s="64" t="s">
        <v>2552</v>
      </c>
      <c r="T81" s="64" t="s">
        <v>2553</v>
      </c>
      <c r="U81" s="150"/>
      <c r="Y81" s="25" t="s">
        <v>3194</v>
      </c>
    </row>
    <row r="82">
      <c r="A82" s="412" t="s">
        <v>634</v>
      </c>
      <c r="B82" s="413" t="s">
        <v>635</v>
      </c>
      <c r="C82" s="413" t="s">
        <v>636</v>
      </c>
      <c r="D82" s="413" t="s">
        <v>23</v>
      </c>
      <c r="E82" s="414">
        <v>2.95E8</v>
      </c>
      <c r="F82" s="415">
        <v>65.0</v>
      </c>
      <c r="G82" s="413" t="s">
        <v>39</v>
      </c>
      <c r="H82" s="415" t="str">
        <f t="shared" si="5"/>
        <v>10</v>
      </c>
      <c r="I82" s="416">
        <v>38350.0</v>
      </c>
      <c r="J82" s="413" t="s">
        <v>497</v>
      </c>
      <c r="K82" s="415">
        <v>88.0</v>
      </c>
      <c r="L82" s="415">
        <v>87.0</v>
      </c>
      <c r="M82" s="128" t="s">
        <v>1098</v>
      </c>
      <c r="N82" s="128" t="s">
        <v>26</v>
      </c>
      <c r="O82" s="64" t="s">
        <v>637</v>
      </c>
      <c r="P82" s="64" t="s">
        <v>606</v>
      </c>
      <c r="Q82" s="64" t="s">
        <v>638</v>
      </c>
      <c r="R82" s="64" t="s">
        <v>639</v>
      </c>
      <c r="S82" s="64" t="s">
        <v>640</v>
      </c>
      <c r="T82" s="102">
        <v>4.086552236E9</v>
      </c>
      <c r="U82" s="150"/>
    </row>
    <row r="83">
      <c r="A83" s="275" t="s">
        <v>2594</v>
      </c>
      <c r="B83" s="276" t="s">
        <v>2595</v>
      </c>
      <c r="C83" s="276" t="s">
        <v>2596</v>
      </c>
      <c r="D83" s="276" t="s">
        <v>1055</v>
      </c>
      <c r="E83" s="277">
        <v>2.92E8</v>
      </c>
      <c r="F83" s="278">
        <v>75.0</v>
      </c>
      <c r="G83" s="276" t="s">
        <v>39</v>
      </c>
      <c r="H83" s="278" t="str">
        <f t="shared" si="5"/>
        <v>10</v>
      </c>
      <c r="I83" s="279">
        <v>38099.0</v>
      </c>
      <c r="J83" s="305"/>
      <c r="K83" s="305"/>
      <c r="L83" s="278">
        <v>55.5</v>
      </c>
      <c r="M83" s="316"/>
      <c r="N83" s="402" t="s">
        <v>115</v>
      </c>
      <c r="O83" s="276" t="s">
        <v>132</v>
      </c>
      <c r="P83" s="276" t="s">
        <v>944</v>
      </c>
      <c r="Q83" s="276" t="s">
        <v>227</v>
      </c>
      <c r="R83" s="276" t="s">
        <v>135</v>
      </c>
      <c r="S83" s="276" t="s">
        <v>2598</v>
      </c>
      <c r="T83" s="278">
        <v>4.08343085E9</v>
      </c>
      <c r="U83" s="305"/>
      <c r="V83" s="81"/>
      <c r="W83" s="81"/>
      <c r="X83" s="81"/>
      <c r="Y83" s="81"/>
      <c r="Z83" s="177"/>
    </row>
    <row r="84">
      <c r="A84" s="62" t="s">
        <v>698</v>
      </c>
      <c r="B84" s="64" t="s">
        <v>699</v>
      </c>
      <c r="C84" s="64" t="s">
        <v>700</v>
      </c>
      <c r="D84" s="64" t="s">
        <v>23</v>
      </c>
      <c r="E84" s="100">
        <v>2.95E8</v>
      </c>
      <c r="F84" s="102">
        <v>65.0</v>
      </c>
      <c r="G84" s="64" t="s">
        <v>39</v>
      </c>
      <c r="H84" s="102" t="str">
        <f t="shared" si="5"/>
        <v>11</v>
      </c>
      <c r="I84" s="106">
        <v>37750.0</v>
      </c>
      <c r="J84" s="64" t="s">
        <v>497</v>
      </c>
      <c r="K84" s="102">
        <v>58.0</v>
      </c>
      <c r="L84" s="102">
        <v>57.0</v>
      </c>
      <c r="M84" s="226" t="s">
        <v>1156</v>
      </c>
      <c r="N84" s="226" t="s">
        <v>49</v>
      </c>
      <c r="O84" s="64" t="s">
        <v>256</v>
      </c>
      <c r="P84" s="64" t="s">
        <v>701</v>
      </c>
      <c r="Q84" s="64" t="s">
        <v>702</v>
      </c>
      <c r="R84" s="64" t="s">
        <v>30</v>
      </c>
      <c r="S84" s="64" t="s">
        <v>703</v>
      </c>
      <c r="T84" s="102">
        <v>5.088212678E9</v>
      </c>
      <c r="U84" s="9"/>
      <c r="Z84" s="65"/>
    </row>
    <row r="85">
      <c r="A85" s="62" t="s">
        <v>2951</v>
      </c>
      <c r="B85" s="64" t="s">
        <v>554</v>
      </c>
      <c r="C85" s="64" t="s">
        <v>2952</v>
      </c>
      <c r="D85" s="64" t="s">
        <v>1055</v>
      </c>
      <c r="E85" s="100">
        <v>2.96E8</v>
      </c>
      <c r="F85" s="102">
        <v>75.0</v>
      </c>
      <c r="G85" s="64" t="s">
        <v>39</v>
      </c>
      <c r="H85" s="102" t="str">
        <f t="shared" si="5"/>
        <v>10</v>
      </c>
      <c r="I85" s="106">
        <v>38087.0</v>
      </c>
      <c r="J85" s="64" t="s">
        <v>1057</v>
      </c>
      <c r="K85" s="102">
        <v>56.0</v>
      </c>
      <c r="L85" s="102">
        <v>60.0</v>
      </c>
      <c r="M85" s="226" t="s">
        <v>1098</v>
      </c>
      <c r="N85" s="226" t="s">
        <v>199</v>
      </c>
      <c r="O85" s="64" t="s">
        <v>2953</v>
      </c>
      <c r="P85" s="64" t="s">
        <v>718</v>
      </c>
      <c r="Q85" s="64" t="s">
        <v>2954</v>
      </c>
      <c r="R85" s="64" t="s">
        <v>2955</v>
      </c>
      <c r="S85" s="64" t="s">
        <v>2956</v>
      </c>
      <c r="T85" s="102">
        <v>9.2060255E9</v>
      </c>
      <c r="U85" s="9"/>
      <c r="Z85" s="65"/>
    </row>
    <row r="86">
      <c r="A86" s="62" t="s">
        <v>2263</v>
      </c>
      <c r="B86" s="64" t="s">
        <v>2264</v>
      </c>
      <c r="C86" s="64" t="s">
        <v>2265</v>
      </c>
      <c r="D86" s="64" t="s">
        <v>1055</v>
      </c>
      <c r="E86" s="100">
        <v>2.87E8</v>
      </c>
      <c r="F86" s="102">
        <v>75.0</v>
      </c>
      <c r="G86" s="64" t="s">
        <v>39</v>
      </c>
      <c r="H86" s="102" t="str">
        <f t="shared" si="5"/>
        <v>11</v>
      </c>
      <c r="I86" s="106">
        <v>37702.0</v>
      </c>
      <c r="J86" s="150"/>
      <c r="K86" s="102">
        <v>57.8</v>
      </c>
      <c r="L86" s="102">
        <v>60.0</v>
      </c>
      <c r="M86" s="287" t="s">
        <v>1156</v>
      </c>
      <c r="N86" s="193" t="s">
        <v>115</v>
      </c>
      <c r="O86" s="64" t="s">
        <v>763</v>
      </c>
      <c r="P86" s="64" t="s">
        <v>2267</v>
      </c>
      <c r="Q86" s="64" t="s">
        <v>2268</v>
      </c>
      <c r="R86" s="64" t="s">
        <v>766</v>
      </c>
      <c r="S86" s="64" t="s">
        <v>2269</v>
      </c>
      <c r="T86" s="102">
        <v>6.508679422E9</v>
      </c>
      <c r="U86" s="9"/>
      <c r="Z86" s="65"/>
    </row>
    <row r="87">
      <c r="A87" s="62" t="s">
        <v>1031</v>
      </c>
      <c r="B87" s="64" t="s">
        <v>174</v>
      </c>
      <c r="C87" s="64" t="s">
        <v>2894</v>
      </c>
      <c r="D87" s="64" t="s">
        <v>1055</v>
      </c>
      <c r="E87" s="100">
        <v>2.95E8</v>
      </c>
      <c r="F87" s="102">
        <v>75.0</v>
      </c>
      <c r="G87" s="64" t="s">
        <v>39</v>
      </c>
      <c r="H87" s="102" t="str">
        <f t="shared" si="5"/>
        <v>10</v>
      </c>
      <c r="I87" s="106">
        <v>38317.0</v>
      </c>
      <c r="J87" s="64" t="s">
        <v>1057</v>
      </c>
      <c r="K87" s="64" t="s">
        <v>1314</v>
      </c>
      <c r="L87" s="102">
        <v>59.0</v>
      </c>
      <c r="M87" s="288"/>
      <c r="N87" s="193" t="s">
        <v>115</v>
      </c>
      <c r="O87" s="64" t="s">
        <v>132</v>
      </c>
      <c r="P87" s="64" t="s">
        <v>241</v>
      </c>
      <c r="Q87" s="64" t="s">
        <v>179</v>
      </c>
      <c r="R87" s="64" t="s">
        <v>135</v>
      </c>
      <c r="S87" s="64" t="s">
        <v>2897</v>
      </c>
      <c r="T87" s="64" t="s">
        <v>2898</v>
      </c>
      <c r="U87" s="9"/>
      <c r="Z87" s="65"/>
    </row>
    <row r="88">
      <c r="A88" s="62" t="s">
        <v>1031</v>
      </c>
      <c r="B88" s="64" t="s">
        <v>3022</v>
      </c>
      <c r="C88" s="64" t="s">
        <v>1033</v>
      </c>
      <c r="D88" s="64" t="s">
        <v>1055</v>
      </c>
      <c r="E88" s="100">
        <v>2.96E8</v>
      </c>
      <c r="F88" s="102">
        <v>75.0</v>
      </c>
      <c r="G88" s="64" t="s">
        <v>39</v>
      </c>
      <c r="H88" s="102" t="str">
        <f t="shared" si="5"/>
        <v>10</v>
      </c>
      <c r="I88" s="106">
        <v>38046.0</v>
      </c>
      <c r="J88" s="64" t="s">
        <v>1057</v>
      </c>
      <c r="K88" s="64" t="s">
        <v>1314</v>
      </c>
      <c r="L88" s="102">
        <v>61.0</v>
      </c>
      <c r="M88" s="288"/>
      <c r="N88" s="287" t="s">
        <v>343</v>
      </c>
      <c r="O88" s="64" t="s">
        <v>1041</v>
      </c>
      <c r="P88" s="64" t="s">
        <v>89</v>
      </c>
      <c r="Q88" s="64" t="s">
        <v>1042</v>
      </c>
      <c r="R88" s="64" t="s">
        <v>3023</v>
      </c>
      <c r="S88" s="64" t="s">
        <v>1045</v>
      </c>
      <c r="T88" s="64" t="s">
        <v>1047</v>
      </c>
      <c r="U88" s="150"/>
      <c r="Z88" s="65"/>
    </row>
    <row r="89">
      <c r="A89" s="77" t="s">
        <v>1495</v>
      </c>
      <c r="B89" s="30" t="s">
        <v>1496</v>
      </c>
      <c r="C89" s="30" t="s">
        <v>1497</v>
      </c>
      <c r="D89" s="30" t="s">
        <v>23</v>
      </c>
      <c r="E89" s="79">
        <v>2.96E8</v>
      </c>
      <c r="F89" s="80">
        <v>65.0</v>
      </c>
      <c r="G89" s="30" t="s">
        <v>39</v>
      </c>
      <c r="H89" s="80" t="str">
        <f t="shared" si="5"/>
        <v>10</v>
      </c>
      <c r="I89" s="85">
        <v>38090.0</v>
      </c>
      <c r="J89" s="30" t="s">
        <v>497</v>
      </c>
      <c r="K89" s="37"/>
      <c r="L89" s="80">
        <v>60.0</v>
      </c>
      <c r="M89" s="262"/>
      <c r="N89" s="183" t="s">
        <v>115</v>
      </c>
      <c r="O89" s="30" t="s">
        <v>1063</v>
      </c>
      <c r="P89" s="30" t="s">
        <v>606</v>
      </c>
      <c r="Q89" s="30" t="s">
        <v>1399</v>
      </c>
      <c r="R89" s="30" t="s">
        <v>608</v>
      </c>
      <c r="S89" s="30" t="s">
        <v>1499</v>
      </c>
      <c r="T89" s="30" t="s">
        <v>1500</v>
      </c>
      <c r="U89" s="286"/>
      <c r="V89" s="120"/>
      <c r="W89" s="120"/>
      <c r="X89" s="120"/>
      <c r="Y89" s="120"/>
      <c r="Z89" s="108"/>
    </row>
    <row r="90">
      <c r="A90" s="62" t="s">
        <v>1937</v>
      </c>
      <c r="B90" s="64" t="s">
        <v>1938</v>
      </c>
      <c r="C90" s="64" t="s">
        <v>1939</v>
      </c>
      <c r="D90" s="64" t="s">
        <v>23</v>
      </c>
      <c r="E90" s="100">
        <v>2.92E8</v>
      </c>
      <c r="F90" s="102">
        <v>65.0</v>
      </c>
      <c r="G90" s="64" t="s">
        <v>39</v>
      </c>
      <c r="H90" s="102" t="str">
        <f t="shared" si="5"/>
        <v>10</v>
      </c>
      <c r="I90" s="106">
        <v>38164.0</v>
      </c>
      <c r="J90" s="64" t="s">
        <v>497</v>
      </c>
      <c r="K90" s="150"/>
      <c r="L90" s="102">
        <v>62.0</v>
      </c>
      <c r="M90" s="284"/>
      <c r="N90" s="141" t="s">
        <v>49</v>
      </c>
      <c r="O90" s="64" t="s">
        <v>583</v>
      </c>
      <c r="P90" s="64" t="s">
        <v>1941</v>
      </c>
      <c r="Q90" s="64" t="s">
        <v>1942</v>
      </c>
      <c r="R90" s="64" t="s">
        <v>1943</v>
      </c>
      <c r="S90" s="64" t="s">
        <v>1944</v>
      </c>
      <c r="T90" s="102">
        <v>9.166871841E9</v>
      </c>
      <c r="U90" s="9"/>
    </row>
    <row r="91">
      <c r="A91" s="62" t="s">
        <v>2306</v>
      </c>
      <c r="B91" s="64" t="s">
        <v>2307</v>
      </c>
      <c r="C91" s="64" t="s">
        <v>2308</v>
      </c>
      <c r="D91" s="64" t="s">
        <v>1055</v>
      </c>
      <c r="E91" s="100">
        <v>2.88E8</v>
      </c>
      <c r="F91" s="102">
        <v>75.0</v>
      </c>
      <c r="G91" s="64" t="s">
        <v>39</v>
      </c>
      <c r="H91" s="102" t="str">
        <f t="shared" si="5"/>
        <v>10</v>
      </c>
      <c r="I91" s="106">
        <v>38277.0</v>
      </c>
      <c r="J91" s="150"/>
      <c r="K91" s="102">
        <v>63.0</v>
      </c>
      <c r="L91" s="102">
        <v>60.0</v>
      </c>
      <c r="M91" s="287" t="s">
        <v>1156</v>
      </c>
      <c r="N91" s="287" t="s">
        <v>115</v>
      </c>
      <c r="O91" s="64" t="s">
        <v>1948</v>
      </c>
      <c r="P91" s="64" t="s">
        <v>2309</v>
      </c>
      <c r="Q91" s="64" t="s">
        <v>2310</v>
      </c>
      <c r="R91" s="64" t="s">
        <v>2311</v>
      </c>
      <c r="S91" s="64" t="s">
        <v>2312</v>
      </c>
      <c r="T91" s="64" t="s">
        <v>2313</v>
      </c>
      <c r="U91" s="9"/>
    </row>
    <row r="92">
      <c r="A92" s="62" t="s">
        <v>217</v>
      </c>
      <c r="B92" s="64" t="s">
        <v>183</v>
      </c>
      <c r="C92" s="64" t="s">
        <v>871</v>
      </c>
      <c r="D92" s="64" t="s">
        <v>23</v>
      </c>
      <c r="E92" s="100">
        <v>2.96E8</v>
      </c>
      <c r="F92" s="102">
        <v>65.0</v>
      </c>
      <c r="G92" s="64" t="s">
        <v>39</v>
      </c>
      <c r="H92" s="102" t="str">
        <f t="shared" si="5"/>
        <v>11</v>
      </c>
      <c r="I92" s="106">
        <v>37878.0</v>
      </c>
      <c r="J92" s="64" t="s">
        <v>497</v>
      </c>
      <c r="K92" s="150"/>
      <c r="L92" s="102">
        <v>62.0</v>
      </c>
      <c r="M92" s="288"/>
      <c r="N92" s="287" t="s">
        <v>115</v>
      </c>
      <c r="O92" s="64" t="s">
        <v>848</v>
      </c>
      <c r="P92" s="64" t="s">
        <v>873</v>
      </c>
      <c r="Q92" s="64" t="s">
        <v>874</v>
      </c>
      <c r="R92" s="64" t="s">
        <v>875</v>
      </c>
      <c r="S92" s="64" t="s">
        <v>876</v>
      </c>
      <c r="T92" s="64" t="s">
        <v>877</v>
      </c>
      <c r="U92" s="9"/>
    </row>
    <row r="93">
      <c r="A93" s="62" t="s">
        <v>2096</v>
      </c>
      <c r="B93" s="64" t="s">
        <v>545</v>
      </c>
      <c r="C93" s="64" t="s">
        <v>2099</v>
      </c>
      <c r="D93" s="64" t="s">
        <v>23</v>
      </c>
      <c r="E93" s="100">
        <v>2.78E8</v>
      </c>
      <c r="F93" s="102">
        <v>65.0</v>
      </c>
      <c r="G93" s="64" t="s">
        <v>39</v>
      </c>
      <c r="H93" s="102" t="str">
        <f t="shared" si="5"/>
        <v>10</v>
      </c>
      <c r="I93" s="106">
        <v>38250.0</v>
      </c>
      <c r="J93" s="64" t="s">
        <v>497</v>
      </c>
      <c r="K93" s="102">
        <v>65.0</v>
      </c>
      <c r="L93" s="102">
        <v>63.0</v>
      </c>
      <c r="M93" s="226" t="s">
        <v>1098</v>
      </c>
      <c r="N93" s="226" t="s">
        <v>49</v>
      </c>
      <c r="O93" s="64" t="s">
        <v>41</v>
      </c>
      <c r="P93" s="64" t="s">
        <v>2100</v>
      </c>
      <c r="Q93" s="64" t="s">
        <v>73</v>
      </c>
      <c r="R93" s="64" t="s">
        <v>44</v>
      </c>
      <c r="S93" s="64" t="s">
        <v>2102</v>
      </c>
      <c r="T93" s="64" t="s">
        <v>2103</v>
      </c>
      <c r="U93" s="9"/>
    </row>
    <row r="94">
      <c r="A94" s="62" t="s">
        <v>2842</v>
      </c>
      <c r="B94" s="64" t="s">
        <v>1726</v>
      </c>
      <c r="C94" s="64" t="s">
        <v>2843</v>
      </c>
      <c r="D94" s="64" t="s">
        <v>1055</v>
      </c>
      <c r="E94" s="100">
        <v>2.95E8</v>
      </c>
      <c r="F94" s="102">
        <v>75.0</v>
      </c>
      <c r="G94" s="64" t="s">
        <v>39</v>
      </c>
      <c r="H94" s="102" t="str">
        <f t="shared" si="5"/>
        <v>11</v>
      </c>
      <c r="I94" s="106">
        <v>37907.0</v>
      </c>
      <c r="J94" s="64" t="s">
        <v>1057</v>
      </c>
      <c r="K94" s="64" t="s">
        <v>1314</v>
      </c>
      <c r="L94" s="102">
        <v>63.0</v>
      </c>
      <c r="M94" s="284"/>
      <c r="N94" s="226" t="s">
        <v>49</v>
      </c>
      <c r="O94" s="64" t="s">
        <v>956</v>
      </c>
      <c r="P94" s="64" t="s">
        <v>2846</v>
      </c>
      <c r="Q94" s="64" t="s">
        <v>867</v>
      </c>
      <c r="R94" s="64" t="s">
        <v>2847</v>
      </c>
      <c r="S94" s="64" t="s">
        <v>2848</v>
      </c>
      <c r="T94" s="64" t="s">
        <v>2849</v>
      </c>
      <c r="U94" s="9"/>
    </row>
    <row r="95">
      <c r="A95" s="308" t="s">
        <v>845</v>
      </c>
      <c r="B95" s="103" t="s">
        <v>846</v>
      </c>
      <c r="C95" s="103" t="s">
        <v>847</v>
      </c>
      <c r="D95" s="103" t="s">
        <v>23</v>
      </c>
      <c r="E95" s="309">
        <v>2.96E8</v>
      </c>
      <c r="F95" s="310">
        <v>65.0</v>
      </c>
      <c r="G95" s="103" t="s">
        <v>39</v>
      </c>
      <c r="H95" s="310" t="str">
        <f t="shared" si="5"/>
        <v>11</v>
      </c>
      <c r="I95" s="311">
        <v>37827.0</v>
      </c>
      <c r="J95" s="103" t="s">
        <v>497</v>
      </c>
      <c r="K95" s="312"/>
      <c r="L95" s="310">
        <v>63.0</v>
      </c>
      <c r="M95" s="288"/>
      <c r="N95" s="287" t="s">
        <v>115</v>
      </c>
      <c r="O95" s="103" t="s">
        <v>848</v>
      </c>
      <c r="P95" s="103" t="s">
        <v>849</v>
      </c>
      <c r="Q95" s="103" t="s">
        <v>825</v>
      </c>
      <c r="R95" s="103" t="s">
        <v>347</v>
      </c>
      <c r="S95" s="103" t="s">
        <v>850</v>
      </c>
      <c r="T95" s="103" t="s">
        <v>851</v>
      </c>
      <c r="U95" s="312"/>
    </row>
    <row r="96">
      <c r="A96" s="77" t="s">
        <v>3084</v>
      </c>
      <c r="B96" s="30" t="s">
        <v>3085</v>
      </c>
      <c r="C96" s="30" t="s">
        <v>3086</v>
      </c>
      <c r="D96" s="30" t="s">
        <v>1055</v>
      </c>
      <c r="E96" s="79">
        <v>2.96E8</v>
      </c>
      <c r="F96" s="80">
        <v>75.0</v>
      </c>
      <c r="G96" s="30" t="s">
        <v>39</v>
      </c>
      <c r="H96" s="80" t="str">
        <f t="shared" si="5"/>
        <v>11</v>
      </c>
      <c r="I96" s="85">
        <v>37945.0</v>
      </c>
      <c r="J96" s="30" t="s">
        <v>1057</v>
      </c>
      <c r="K96" s="30" t="s">
        <v>1314</v>
      </c>
      <c r="L96" s="80">
        <v>63.0</v>
      </c>
      <c r="M96" s="350"/>
      <c r="N96" s="154" t="s">
        <v>49</v>
      </c>
      <c r="O96" s="30" t="s">
        <v>132</v>
      </c>
      <c r="P96" s="30" t="s">
        <v>226</v>
      </c>
      <c r="Q96" s="30" t="s">
        <v>227</v>
      </c>
      <c r="R96" s="30" t="s">
        <v>3087</v>
      </c>
      <c r="S96" s="30" t="s">
        <v>3088</v>
      </c>
      <c r="T96" s="30" t="s">
        <v>3089</v>
      </c>
      <c r="U96" s="37"/>
    </row>
    <row r="97">
      <c r="A97" s="38" t="s">
        <v>674</v>
      </c>
      <c r="B97" s="41" t="s">
        <v>675</v>
      </c>
      <c r="C97" s="41" t="s">
        <v>676</v>
      </c>
      <c r="D97" s="41" t="s">
        <v>23</v>
      </c>
      <c r="E97" s="43">
        <v>2.95E8</v>
      </c>
      <c r="F97" s="44">
        <v>65.0</v>
      </c>
      <c r="G97" s="41" t="s">
        <v>39</v>
      </c>
      <c r="H97" s="44" t="str">
        <f t="shared" si="5"/>
        <v>10</v>
      </c>
      <c r="I97" s="45">
        <v>38242.0</v>
      </c>
      <c r="J97" s="41" t="s">
        <v>497</v>
      </c>
      <c r="K97" s="44">
        <v>71.0</v>
      </c>
      <c r="L97" s="44">
        <v>65.0</v>
      </c>
      <c r="M97" s="226" t="s">
        <v>1156</v>
      </c>
      <c r="N97" s="226" t="s">
        <v>199</v>
      </c>
      <c r="O97" s="41" t="s">
        <v>678</v>
      </c>
      <c r="P97" s="41" t="s">
        <v>679</v>
      </c>
      <c r="Q97" s="41" t="s">
        <v>680</v>
      </c>
      <c r="R97" s="41" t="s">
        <v>681</v>
      </c>
      <c r="S97" s="41" t="s">
        <v>682</v>
      </c>
      <c r="T97" s="41" t="s">
        <v>683</v>
      </c>
      <c r="U97" s="60"/>
    </row>
    <row r="98">
      <c r="A98" s="62" t="s">
        <v>1050</v>
      </c>
      <c r="B98" s="64" t="s">
        <v>3051</v>
      </c>
      <c r="C98" s="64" t="s">
        <v>1054</v>
      </c>
      <c r="D98" s="64" t="s">
        <v>1055</v>
      </c>
      <c r="E98" s="100">
        <v>2.96E8</v>
      </c>
      <c r="F98" s="102">
        <v>75.0</v>
      </c>
      <c r="G98" s="64" t="s">
        <v>39</v>
      </c>
      <c r="H98" s="102" t="str">
        <f t="shared" si="5"/>
        <v>10</v>
      </c>
      <c r="I98" s="106">
        <v>38106.0</v>
      </c>
      <c r="J98" s="64" t="s">
        <v>1057</v>
      </c>
      <c r="K98" s="64" t="s">
        <v>1314</v>
      </c>
      <c r="L98" s="102">
        <v>66.0</v>
      </c>
      <c r="M98" s="284"/>
      <c r="N98" s="226" t="s">
        <v>49</v>
      </c>
      <c r="O98" s="64" t="s">
        <v>1058</v>
      </c>
      <c r="P98" s="64" t="s">
        <v>421</v>
      </c>
      <c r="Q98" s="64" t="s">
        <v>1059</v>
      </c>
      <c r="R98" s="64" t="s">
        <v>331</v>
      </c>
      <c r="S98" s="64" t="s">
        <v>1060</v>
      </c>
      <c r="T98" s="64" t="s">
        <v>1061</v>
      </c>
      <c r="U98" s="9"/>
    </row>
    <row r="99">
      <c r="A99" s="38" t="s">
        <v>340</v>
      </c>
      <c r="B99" s="41" t="s">
        <v>341</v>
      </c>
      <c r="C99" s="41" t="s">
        <v>342</v>
      </c>
      <c r="D99" s="41" t="s">
        <v>23</v>
      </c>
      <c r="E99" s="43">
        <v>2.93E8</v>
      </c>
      <c r="F99" s="44">
        <v>65.0</v>
      </c>
      <c r="G99" s="41" t="s">
        <v>39</v>
      </c>
      <c r="H99" s="44" t="str">
        <f t="shared" si="5"/>
        <v>11</v>
      </c>
      <c r="I99" s="45">
        <v>37891.0</v>
      </c>
      <c r="J99" s="41" t="s">
        <v>35</v>
      </c>
      <c r="K99" s="44">
        <v>64.8</v>
      </c>
      <c r="L99" s="44">
        <v>66.0</v>
      </c>
      <c r="M99" s="287" t="s">
        <v>1156</v>
      </c>
      <c r="N99" s="287" t="s">
        <v>343</v>
      </c>
      <c r="O99" s="41" t="s">
        <v>344</v>
      </c>
      <c r="P99" s="41" t="s">
        <v>345</v>
      </c>
      <c r="Q99" s="41" t="s">
        <v>346</v>
      </c>
      <c r="R99" s="41" t="s">
        <v>347</v>
      </c>
      <c r="S99" s="41" t="s">
        <v>348</v>
      </c>
      <c r="T99" s="41" t="s">
        <v>349</v>
      </c>
      <c r="U99" s="60"/>
    </row>
    <row r="100">
      <c r="A100" s="62" t="s">
        <v>1233</v>
      </c>
      <c r="B100" s="64" t="s">
        <v>1234</v>
      </c>
      <c r="C100" s="64" t="s">
        <v>1235</v>
      </c>
      <c r="D100" s="64" t="s">
        <v>23</v>
      </c>
      <c r="E100" s="100">
        <v>2.96E8</v>
      </c>
      <c r="F100" s="102">
        <v>65.0</v>
      </c>
      <c r="G100" s="64" t="s">
        <v>39</v>
      </c>
      <c r="H100" s="102" t="str">
        <f t="shared" si="5"/>
        <v>10</v>
      </c>
      <c r="I100" s="106">
        <v>38037.0</v>
      </c>
      <c r="J100" s="64" t="s">
        <v>497</v>
      </c>
      <c r="K100" s="150"/>
      <c r="L100" s="102">
        <v>67.0</v>
      </c>
      <c r="M100" s="288"/>
      <c r="N100" s="287" t="s">
        <v>115</v>
      </c>
      <c r="O100" s="64" t="s">
        <v>1236</v>
      </c>
      <c r="P100" s="64" t="s">
        <v>1238</v>
      </c>
      <c r="Q100" s="64" t="s">
        <v>1239</v>
      </c>
      <c r="R100" s="64" t="s">
        <v>608</v>
      </c>
      <c r="S100" s="64" t="s">
        <v>1240</v>
      </c>
      <c r="T100" s="64" t="s">
        <v>1241</v>
      </c>
      <c r="U100" s="9"/>
    </row>
    <row r="101">
      <c r="A101" s="62" t="s">
        <v>2925</v>
      </c>
      <c r="B101" s="64" t="s">
        <v>94</v>
      </c>
      <c r="C101" s="64" t="s">
        <v>2927</v>
      </c>
      <c r="D101" s="64" t="s">
        <v>1055</v>
      </c>
      <c r="E101" s="100">
        <v>2.96E8</v>
      </c>
      <c r="F101" s="102">
        <v>75.0</v>
      </c>
      <c r="G101" s="64" t="s">
        <v>39</v>
      </c>
      <c r="H101" s="102" t="str">
        <f t="shared" si="5"/>
        <v>10</v>
      </c>
      <c r="I101" s="106">
        <v>38277.0</v>
      </c>
      <c r="J101" s="64" t="s">
        <v>1057</v>
      </c>
      <c r="K101" s="102">
        <v>68.0</v>
      </c>
      <c r="L101" s="102">
        <v>68.0</v>
      </c>
      <c r="M101" s="226" t="s">
        <v>1098</v>
      </c>
      <c r="N101" s="141" t="s">
        <v>199</v>
      </c>
      <c r="O101" s="64" t="s">
        <v>2220</v>
      </c>
      <c r="P101" s="64" t="s">
        <v>2929</v>
      </c>
      <c r="Q101" s="64" t="s">
        <v>2176</v>
      </c>
      <c r="R101" s="64" t="s">
        <v>2930</v>
      </c>
      <c r="S101" s="64" t="s">
        <v>2931</v>
      </c>
      <c r="T101" s="64" t="s">
        <v>2932</v>
      </c>
      <c r="U101" s="9"/>
    </row>
    <row r="102">
      <c r="A102" s="62" t="s">
        <v>2026</v>
      </c>
      <c r="B102" s="64" t="s">
        <v>1722</v>
      </c>
      <c r="C102" s="64" t="s">
        <v>2027</v>
      </c>
      <c r="D102" s="64" t="s">
        <v>23</v>
      </c>
      <c r="E102" s="100">
        <v>2.78E8</v>
      </c>
      <c r="F102" s="102">
        <v>65.0</v>
      </c>
      <c r="G102" s="64" t="s">
        <v>39</v>
      </c>
      <c r="H102" s="102" t="str">
        <f t="shared" si="5"/>
        <v>10</v>
      </c>
      <c r="I102" s="106">
        <v>38142.0</v>
      </c>
      <c r="J102" s="64" t="s">
        <v>497</v>
      </c>
      <c r="K102" s="102">
        <v>67.0</v>
      </c>
      <c r="L102" s="102">
        <v>68.0</v>
      </c>
      <c r="M102" s="287" t="s">
        <v>1098</v>
      </c>
      <c r="N102" s="287" t="s">
        <v>115</v>
      </c>
      <c r="O102" s="64" t="s">
        <v>58</v>
      </c>
      <c r="P102" s="64" t="s">
        <v>2028</v>
      </c>
      <c r="Q102" s="64" t="s">
        <v>43</v>
      </c>
      <c r="R102" s="64" t="s">
        <v>44</v>
      </c>
      <c r="S102" s="64" t="s">
        <v>2029</v>
      </c>
      <c r="T102" s="64" t="s">
        <v>2030</v>
      </c>
      <c r="U102" s="9"/>
    </row>
    <row r="103">
      <c r="A103" s="62" t="s">
        <v>2330</v>
      </c>
      <c r="B103" s="64" t="s">
        <v>2331</v>
      </c>
      <c r="C103" s="64" t="s">
        <v>2332</v>
      </c>
      <c r="D103" s="64" t="s">
        <v>1055</v>
      </c>
      <c r="E103" s="100">
        <v>2.88E8</v>
      </c>
      <c r="F103" s="102">
        <v>75.0</v>
      </c>
      <c r="G103" s="64" t="s">
        <v>39</v>
      </c>
      <c r="H103" s="102" t="str">
        <f t="shared" si="5"/>
        <v>11</v>
      </c>
      <c r="I103" s="106">
        <v>37630.0</v>
      </c>
      <c r="J103" s="150"/>
      <c r="K103" s="150"/>
      <c r="L103" s="102">
        <v>69.4</v>
      </c>
      <c r="M103" s="284"/>
      <c r="N103" s="141" t="s">
        <v>49</v>
      </c>
      <c r="O103" s="64" t="s">
        <v>2334</v>
      </c>
      <c r="P103" s="64" t="s">
        <v>2335</v>
      </c>
      <c r="Q103" s="64" t="s">
        <v>227</v>
      </c>
      <c r="R103" s="64" t="s">
        <v>2336</v>
      </c>
      <c r="S103" s="64" t="s">
        <v>2337</v>
      </c>
      <c r="T103" s="102">
        <v>4.083400361E9</v>
      </c>
      <c r="U103" s="9"/>
    </row>
    <row r="104">
      <c r="A104" s="77" t="s">
        <v>760</v>
      </c>
      <c r="B104" s="30" t="s">
        <v>761</v>
      </c>
      <c r="C104" s="30" t="s">
        <v>762</v>
      </c>
      <c r="D104" s="30" t="s">
        <v>23</v>
      </c>
      <c r="E104" s="79">
        <v>2.95E8</v>
      </c>
      <c r="F104" s="80">
        <v>65.0</v>
      </c>
      <c r="G104" s="30" t="s">
        <v>39</v>
      </c>
      <c r="H104" s="80" t="str">
        <f t="shared" si="5"/>
        <v>10</v>
      </c>
      <c r="I104" s="85">
        <v>38269.0</v>
      </c>
      <c r="J104" s="30" t="s">
        <v>497</v>
      </c>
      <c r="K104" s="80">
        <v>69.0</v>
      </c>
      <c r="L104" s="80">
        <v>70.0</v>
      </c>
      <c r="M104" s="183" t="s">
        <v>1156</v>
      </c>
      <c r="N104" s="183" t="s">
        <v>115</v>
      </c>
      <c r="O104" s="30" t="s">
        <v>763</v>
      </c>
      <c r="P104" s="30" t="s">
        <v>764</v>
      </c>
      <c r="Q104" s="30" t="s">
        <v>765</v>
      </c>
      <c r="R104" s="30" t="s">
        <v>766</v>
      </c>
      <c r="S104" s="30" t="s">
        <v>767</v>
      </c>
      <c r="T104" s="80">
        <v>6.505201367E9</v>
      </c>
      <c r="U104" s="37"/>
    </row>
    <row r="105">
      <c r="A105" s="62" t="s">
        <v>1163</v>
      </c>
      <c r="B105" s="64" t="s">
        <v>1164</v>
      </c>
      <c r="C105" s="64" t="s">
        <v>1165</v>
      </c>
      <c r="D105" s="64" t="s">
        <v>23</v>
      </c>
      <c r="E105" s="100">
        <v>2.96E8</v>
      </c>
      <c r="F105" s="102">
        <v>65.0</v>
      </c>
      <c r="G105" s="64" t="s">
        <v>39</v>
      </c>
      <c r="H105" s="102" t="str">
        <f t="shared" si="5"/>
        <v>11</v>
      </c>
      <c r="I105" s="106">
        <v>37744.0</v>
      </c>
      <c r="J105" s="64" t="s">
        <v>497</v>
      </c>
      <c r="K105" s="150"/>
      <c r="L105" s="102">
        <v>73.0</v>
      </c>
      <c r="M105" s="288"/>
      <c r="N105" s="287" t="s">
        <v>115</v>
      </c>
      <c r="O105" s="64" t="s">
        <v>548</v>
      </c>
      <c r="P105" s="64" t="s">
        <v>606</v>
      </c>
      <c r="Q105" s="64" t="s">
        <v>607</v>
      </c>
      <c r="R105" s="64" t="s">
        <v>1168</v>
      </c>
      <c r="S105" s="64" t="s">
        <v>1169</v>
      </c>
      <c r="T105" s="102">
        <v>5.107868693E9</v>
      </c>
      <c r="U105" s="150"/>
    </row>
    <row r="106">
      <c r="A106" s="62" t="s">
        <v>3044</v>
      </c>
      <c r="B106" s="64" t="s">
        <v>2170</v>
      </c>
      <c r="C106" s="64" t="s">
        <v>3045</v>
      </c>
      <c r="D106" s="64" t="s">
        <v>1055</v>
      </c>
      <c r="E106" s="100">
        <v>2.96E8</v>
      </c>
      <c r="F106" s="102">
        <v>75.0</v>
      </c>
      <c r="G106" s="64" t="s">
        <v>39</v>
      </c>
      <c r="H106" s="102" t="str">
        <f t="shared" si="5"/>
        <v>11</v>
      </c>
      <c r="I106" s="106">
        <v>37965.0</v>
      </c>
      <c r="J106" s="64" t="s">
        <v>1057</v>
      </c>
      <c r="K106" s="64" t="s">
        <v>1314</v>
      </c>
      <c r="L106" s="102">
        <v>73.5</v>
      </c>
      <c r="M106" s="288"/>
      <c r="N106" s="287" t="s">
        <v>343</v>
      </c>
      <c r="O106" s="64" t="s">
        <v>344</v>
      </c>
      <c r="P106" s="64" t="s">
        <v>89</v>
      </c>
      <c r="Q106" s="64" t="s">
        <v>1042</v>
      </c>
      <c r="R106" s="64" t="s">
        <v>3046</v>
      </c>
      <c r="S106" s="102">
        <v>4.088580914E9</v>
      </c>
      <c r="T106" s="102">
        <v>4.088580914E9</v>
      </c>
      <c r="U106" s="9"/>
    </row>
    <row r="107">
      <c r="A107" s="62" t="s">
        <v>1755</v>
      </c>
      <c r="B107" s="64" t="s">
        <v>1756</v>
      </c>
      <c r="C107" s="64" t="s">
        <v>1757</v>
      </c>
      <c r="D107" s="64" t="s">
        <v>23</v>
      </c>
      <c r="E107" s="100">
        <v>2.97E8</v>
      </c>
      <c r="F107" s="102">
        <v>65.0</v>
      </c>
      <c r="G107" s="64" t="s">
        <v>39</v>
      </c>
      <c r="H107" s="102" t="str">
        <f t="shared" si="5"/>
        <v>11</v>
      </c>
      <c r="I107" s="106">
        <v>37941.0</v>
      </c>
      <c r="J107" s="64" t="s">
        <v>497</v>
      </c>
      <c r="K107" s="150"/>
      <c r="L107" s="102">
        <v>74.0</v>
      </c>
      <c r="M107" s="284"/>
      <c r="N107" s="226" t="s">
        <v>49</v>
      </c>
      <c r="O107" s="64" t="s">
        <v>1764</v>
      </c>
      <c r="P107" s="64" t="s">
        <v>1765</v>
      </c>
      <c r="Q107" s="64" t="s">
        <v>1766</v>
      </c>
      <c r="R107" s="64" t="s">
        <v>1767</v>
      </c>
      <c r="S107" s="64" t="s">
        <v>1768</v>
      </c>
      <c r="T107" s="64" t="s">
        <v>1769</v>
      </c>
      <c r="U107" s="9"/>
    </row>
    <row r="108">
      <c r="A108" s="38" t="s">
        <v>1177</v>
      </c>
      <c r="B108" s="41" t="s">
        <v>1179</v>
      </c>
      <c r="C108" s="41" t="s">
        <v>1181</v>
      </c>
      <c r="D108" s="41" t="s">
        <v>1055</v>
      </c>
      <c r="E108" s="43">
        <v>2.96E8</v>
      </c>
      <c r="F108" s="44">
        <v>75.0</v>
      </c>
      <c r="G108" s="41" t="s">
        <v>39</v>
      </c>
      <c r="H108" s="44" t="str">
        <f t="shared" si="5"/>
        <v>11</v>
      </c>
      <c r="I108" s="45">
        <v>37931.0</v>
      </c>
      <c r="J108" s="41" t="s">
        <v>497</v>
      </c>
      <c r="K108" s="60"/>
      <c r="L108" s="44">
        <v>75.0</v>
      </c>
      <c r="M108" s="284"/>
      <c r="N108" s="226" t="s">
        <v>199</v>
      </c>
      <c r="O108" s="41" t="s">
        <v>2341</v>
      </c>
      <c r="P108" s="41" t="s">
        <v>3047</v>
      </c>
      <c r="Q108" s="41" t="s">
        <v>3048</v>
      </c>
      <c r="R108" s="41" t="s">
        <v>3049</v>
      </c>
      <c r="S108" s="41" t="s">
        <v>3050</v>
      </c>
      <c r="T108" s="44">
        <v>4.086606749E9</v>
      </c>
      <c r="U108" s="60"/>
    </row>
    <row r="109">
      <c r="A109" s="62" t="s">
        <v>1812</v>
      </c>
      <c r="B109" s="64" t="s">
        <v>1813</v>
      </c>
      <c r="C109" s="64" t="s">
        <v>1814</v>
      </c>
      <c r="D109" s="64" t="s">
        <v>23</v>
      </c>
      <c r="E109" s="100">
        <v>2.89E8</v>
      </c>
      <c r="F109" s="102">
        <v>65.0</v>
      </c>
      <c r="G109" s="64" t="s">
        <v>39</v>
      </c>
      <c r="H109" s="102" t="str">
        <f t="shared" si="5"/>
        <v>11</v>
      </c>
      <c r="I109" s="106">
        <v>37851.0</v>
      </c>
      <c r="J109" s="64" t="s">
        <v>497</v>
      </c>
      <c r="K109" s="102">
        <v>75.6</v>
      </c>
      <c r="L109" s="102">
        <v>77.0</v>
      </c>
      <c r="M109" s="287" t="s">
        <v>1098</v>
      </c>
      <c r="N109" s="287" t="s">
        <v>115</v>
      </c>
      <c r="O109" s="64" t="s">
        <v>1815</v>
      </c>
      <c r="P109" s="64" t="s">
        <v>415</v>
      </c>
      <c r="Q109" s="64" t="s">
        <v>1816</v>
      </c>
      <c r="R109" s="64" t="s">
        <v>1817</v>
      </c>
      <c r="S109" s="64" t="s">
        <v>1818</v>
      </c>
      <c r="T109" s="64" t="s">
        <v>1819</v>
      </c>
      <c r="U109" s="9"/>
    </row>
    <row r="110">
      <c r="A110" s="62" t="s">
        <v>512</v>
      </c>
      <c r="B110" s="64" t="s">
        <v>95</v>
      </c>
      <c r="C110" s="64" t="s">
        <v>514</v>
      </c>
      <c r="D110" s="64" t="s">
        <v>1055</v>
      </c>
      <c r="E110" s="100">
        <v>2.94E8</v>
      </c>
      <c r="F110" s="102">
        <v>75.0</v>
      </c>
      <c r="G110" s="64" t="s">
        <v>39</v>
      </c>
      <c r="H110" s="102" t="str">
        <f t="shared" si="5"/>
        <v>10</v>
      </c>
      <c r="I110" s="106">
        <v>38282.0</v>
      </c>
      <c r="J110" s="64" t="s">
        <v>1057</v>
      </c>
      <c r="K110" s="64" t="s">
        <v>1314</v>
      </c>
      <c r="L110" s="102">
        <v>79.0</v>
      </c>
      <c r="M110" s="284"/>
      <c r="N110" s="141" t="s">
        <v>49</v>
      </c>
      <c r="O110" s="64" t="s">
        <v>58</v>
      </c>
      <c r="P110" s="64" t="s">
        <v>516</v>
      </c>
      <c r="Q110" s="64" t="s">
        <v>517</v>
      </c>
      <c r="R110" s="102">
        <v>94040.0</v>
      </c>
      <c r="S110" s="64" t="s">
        <v>518</v>
      </c>
      <c r="T110" s="102">
        <v>4.258913519E9</v>
      </c>
      <c r="U110" s="150"/>
    </row>
    <row r="111">
      <c r="A111" s="275" t="s">
        <v>1066</v>
      </c>
      <c r="B111" s="276" t="s">
        <v>1145</v>
      </c>
      <c r="C111" s="276" t="s">
        <v>1146</v>
      </c>
      <c r="D111" s="276" t="s">
        <v>23</v>
      </c>
      <c r="E111" s="277">
        <v>2.96E8</v>
      </c>
      <c r="F111" s="278">
        <v>65.0</v>
      </c>
      <c r="G111" s="276" t="s">
        <v>39</v>
      </c>
      <c r="H111" s="278" t="str">
        <f t="shared" si="5"/>
        <v>11</v>
      </c>
      <c r="I111" s="279">
        <v>37822.0</v>
      </c>
      <c r="J111" s="276" t="s">
        <v>497</v>
      </c>
      <c r="K111" s="278">
        <v>80.0</v>
      </c>
      <c r="L111" s="278">
        <v>79.0</v>
      </c>
      <c r="M111" s="317" t="s">
        <v>1156</v>
      </c>
      <c r="N111" s="317" t="s">
        <v>115</v>
      </c>
      <c r="O111" s="276" t="s">
        <v>865</v>
      </c>
      <c r="P111" s="276" t="s">
        <v>1152</v>
      </c>
      <c r="Q111" s="276" t="s">
        <v>1072</v>
      </c>
      <c r="R111" s="276" t="s">
        <v>740</v>
      </c>
      <c r="S111" s="276" t="s">
        <v>1153</v>
      </c>
      <c r="T111" s="276" t="s">
        <v>1154</v>
      </c>
      <c r="U111" s="305"/>
      <c r="V111" s="81"/>
      <c r="W111" s="81"/>
      <c r="X111" s="81"/>
      <c r="Y111" s="81"/>
      <c r="Z111" s="177"/>
    </row>
    <row r="112">
      <c r="A112" s="62" t="s">
        <v>3076</v>
      </c>
      <c r="B112" s="64" t="s">
        <v>3077</v>
      </c>
      <c r="C112" s="64" t="s">
        <v>3078</v>
      </c>
      <c r="D112" s="64" t="s">
        <v>1055</v>
      </c>
      <c r="E112" s="100">
        <v>2.96E8</v>
      </c>
      <c r="F112" s="102">
        <v>75.0</v>
      </c>
      <c r="G112" s="64" t="s">
        <v>39</v>
      </c>
      <c r="H112" s="102" t="str">
        <f t="shared" si="5"/>
        <v>10</v>
      </c>
      <c r="I112" s="106">
        <v>38111.0</v>
      </c>
      <c r="J112" s="64" t="s">
        <v>1057</v>
      </c>
      <c r="K112" s="64" t="s">
        <v>1314</v>
      </c>
      <c r="L112" s="102">
        <v>80.0</v>
      </c>
      <c r="M112" s="284"/>
      <c r="N112" s="226" t="s">
        <v>49</v>
      </c>
      <c r="O112" s="64" t="s">
        <v>328</v>
      </c>
      <c r="P112" s="64" t="s">
        <v>3079</v>
      </c>
      <c r="Q112" s="64" t="s">
        <v>3080</v>
      </c>
      <c r="R112" s="64" t="s">
        <v>3081</v>
      </c>
      <c r="S112" s="64" t="s">
        <v>3082</v>
      </c>
      <c r="T112" s="102">
        <v>4.088492667E9</v>
      </c>
      <c r="U112" s="9"/>
      <c r="Z112" s="65"/>
    </row>
    <row r="113">
      <c r="A113" s="62" t="s">
        <v>1392</v>
      </c>
      <c r="B113" s="64" t="s">
        <v>1393</v>
      </c>
      <c r="C113" s="64" t="s">
        <v>1394</v>
      </c>
      <c r="D113" s="64" t="s">
        <v>23</v>
      </c>
      <c r="E113" s="100">
        <v>2.96E8</v>
      </c>
      <c r="F113" s="102">
        <v>65.0</v>
      </c>
      <c r="G113" s="64" t="s">
        <v>39</v>
      </c>
      <c r="H113" s="102" t="str">
        <f t="shared" si="5"/>
        <v>10</v>
      </c>
      <c r="I113" s="106">
        <v>38231.0</v>
      </c>
      <c r="J113" s="64" t="s">
        <v>497</v>
      </c>
      <c r="K113" s="150"/>
      <c r="L113" s="102">
        <v>84.0</v>
      </c>
      <c r="M113" s="288"/>
      <c r="N113" s="287" t="s">
        <v>115</v>
      </c>
      <c r="O113" s="64" t="s">
        <v>1397</v>
      </c>
      <c r="P113" s="64" t="s">
        <v>1398</v>
      </c>
      <c r="Q113" s="64" t="s">
        <v>1399</v>
      </c>
      <c r="R113" s="64" t="s">
        <v>1400</v>
      </c>
      <c r="S113" s="64" t="s">
        <v>1401</v>
      </c>
      <c r="T113" s="102">
        <v>6.507730045E9</v>
      </c>
      <c r="U113" s="9"/>
      <c r="Z113" s="65"/>
    </row>
    <row r="114">
      <c r="A114" s="38" t="s">
        <v>667</v>
      </c>
      <c r="B114" s="41" t="s">
        <v>1309</v>
      </c>
      <c r="C114" s="41" t="s">
        <v>669</v>
      </c>
      <c r="D114" s="41" t="s">
        <v>1055</v>
      </c>
      <c r="E114" s="43">
        <v>2.95E8</v>
      </c>
      <c r="F114" s="44">
        <v>75.0</v>
      </c>
      <c r="G114" s="41" t="s">
        <v>39</v>
      </c>
      <c r="H114" s="44" t="str">
        <f t="shared" si="5"/>
        <v>10</v>
      </c>
      <c r="I114" s="45">
        <v>38288.0</v>
      </c>
      <c r="J114" s="41" t="s">
        <v>1057</v>
      </c>
      <c r="K114" s="41" t="s">
        <v>1314</v>
      </c>
      <c r="L114" s="44">
        <v>85.0</v>
      </c>
      <c r="M114" s="288"/>
      <c r="N114" s="287" t="s">
        <v>115</v>
      </c>
      <c r="O114" s="41" t="s">
        <v>27</v>
      </c>
      <c r="P114" s="41" t="s">
        <v>28</v>
      </c>
      <c r="Q114" s="41" t="s">
        <v>671</v>
      </c>
      <c r="R114" s="41" t="s">
        <v>30</v>
      </c>
      <c r="S114" s="41" t="s">
        <v>672</v>
      </c>
      <c r="T114" s="41" t="s">
        <v>673</v>
      </c>
      <c r="U114" s="60"/>
      <c r="Z114" s="65"/>
    </row>
    <row r="115">
      <c r="A115" s="77" t="s">
        <v>1066</v>
      </c>
      <c r="B115" s="30" t="s">
        <v>1075</v>
      </c>
      <c r="C115" s="30" t="s">
        <v>1076</v>
      </c>
      <c r="D115" s="30" t="s">
        <v>23</v>
      </c>
      <c r="E115" s="79">
        <v>2.96E8</v>
      </c>
      <c r="F115" s="80">
        <v>65.0</v>
      </c>
      <c r="G115" s="30" t="s">
        <v>39</v>
      </c>
      <c r="H115" s="80" t="str">
        <f t="shared" si="5"/>
        <v>10</v>
      </c>
      <c r="I115" s="85">
        <v>38216.0</v>
      </c>
      <c r="J115" s="30" t="s">
        <v>497</v>
      </c>
      <c r="K115" s="37"/>
      <c r="L115" s="80">
        <v>80.0</v>
      </c>
      <c r="M115" s="262"/>
      <c r="N115" s="183" t="s">
        <v>115</v>
      </c>
      <c r="O115" s="30" t="s">
        <v>956</v>
      </c>
      <c r="P115" s="30" t="s">
        <v>1071</v>
      </c>
      <c r="Q115" s="30" t="s">
        <v>1072</v>
      </c>
      <c r="R115" s="30" t="s">
        <v>681</v>
      </c>
      <c r="S115" s="30" t="s">
        <v>1073</v>
      </c>
      <c r="T115" s="30" t="s">
        <v>1074</v>
      </c>
      <c r="U115" s="286"/>
      <c r="V115" s="120"/>
      <c r="W115" s="120"/>
      <c r="X115" s="120"/>
      <c r="Y115" s="120"/>
      <c r="Z115" s="108"/>
    </row>
    <row r="116">
      <c r="A116" s="62" t="s">
        <v>2498</v>
      </c>
      <c r="B116" s="64" t="s">
        <v>1726</v>
      </c>
      <c r="C116" s="64" t="s">
        <v>2499</v>
      </c>
      <c r="D116" s="64" t="s">
        <v>1055</v>
      </c>
      <c r="E116" s="100">
        <v>2.9E8</v>
      </c>
      <c r="F116" s="102">
        <v>75.0</v>
      </c>
      <c r="G116" s="64" t="s">
        <v>39</v>
      </c>
      <c r="H116" s="102" t="str">
        <f t="shared" si="5"/>
        <v>11</v>
      </c>
      <c r="I116" s="106">
        <v>37875.0</v>
      </c>
      <c r="J116" s="150"/>
      <c r="K116" s="150"/>
      <c r="L116" s="102">
        <v>85.0</v>
      </c>
      <c r="M116" s="288"/>
      <c r="N116" s="193" t="s">
        <v>115</v>
      </c>
      <c r="O116" s="64" t="s">
        <v>328</v>
      </c>
      <c r="P116" s="64" t="s">
        <v>992</v>
      </c>
      <c r="Q116" s="64" t="s">
        <v>330</v>
      </c>
      <c r="R116" s="64" t="s">
        <v>331</v>
      </c>
      <c r="S116" s="64" t="s">
        <v>2503</v>
      </c>
      <c r="T116" s="64" t="s">
        <v>2504</v>
      </c>
      <c r="U116" s="9"/>
      <c r="Z116" s="65"/>
    </row>
    <row r="117">
      <c r="A117" s="62" t="s">
        <v>1892</v>
      </c>
      <c r="B117" s="64" t="s">
        <v>1903</v>
      </c>
      <c r="C117" s="64" t="s">
        <v>1894</v>
      </c>
      <c r="D117" s="64" t="s">
        <v>23</v>
      </c>
      <c r="E117" s="100">
        <v>2.93E8</v>
      </c>
      <c r="F117" s="102">
        <v>65.0</v>
      </c>
      <c r="G117" s="64" t="s">
        <v>39</v>
      </c>
      <c r="H117" s="102" t="str">
        <f t="shared" si="5"/>
        <v>11</v>
      </c>
      <c r="I117" s="106">
        <v>37768.0</v>
      </c>
      <c r="J117" s="64" t="s">
        <v>497</v>
      </c>
      <c r="K117" s="150"/>
      <c r="L117" s="102">
        <v>87.0</v>
      </c>
      <c r="M117" s="288"/>
      <c r="N117" s="287" t="s">
        <v>343</v>
      </c>
      <c r="O117" s="64" t="s">
        <v>344</v>
      </c>
      <c r="P117" s="64" t="s">
        <v>1898</v>
      </c>
      <c r="Q117" s="64" t="s">
        <v>1908</v>
      </c>
      <c r="R117" s="64" t="s">
        <v>1900</v>
      </c>
      <c r="S117" s="64" t="s">
        <v>1901</v>
      </c>
      <c r="T117" s="64" t="s">
        <v>1902</v>
      </c>
      <c r="U117" s="9"/>
      <c r="Z117" s="65"/>
    </row>
    <row r="118">
      <c r="A118" s="62" t="s">
        <v>1066</v>
      </c>
      <c r="B118" s="64" t="s">
        <v>1157</v>
      </c>
      <c r="C118" s="64" t="s">
        <v>1146</v>
      </c>
      <c r="D118" s="64" t="s">
        <v>23</v>
      </c>
      <c r="E118" s="100">
        <v>2.96E8</v>
      </c>
      <c r="F118" s="102">
        <v>65.0</v>
      </c>
      <c r="G118" s="64" t="s">
        <v>39</v>
      </c>
      <c r="H118" s="102" t="str">
        <f t="shared" si="5"/>
        <v>10</v>
      </c>
      <c r="I118" s="106">
        <v>38336.0</v>
      </c>
      <c r="J118" s="64" t="s">
        <v>497</v>
      </c>
      <c r="K118" s="102">
        <v>83.0</v>
      </c>
      <c r="L118" s="102">
        <v>82.0</v>
      </c>
      <c r="M118" s="226" t="s">
        <v>1156</v>
      </c>
      <c r="N118" s="226" t="s">
        <v>49</v>
      </c>
      <c r="O118" s="64" t="s">
        <v>865</v>
      </c>
      <c r="P118" s="64" t="s">
        <v>1152</v>
      </c>
      <c r="Q118" s="64" t="s">
        <v>1072</v>
      </c>
      <c r="R118" s="64" t="s">
        <v>959</v>
      </c>
      <c r="S118" s="64" t="s">
        <v>1153</v>
      </c>
      <c r="T118" s="64" t="s">
        <v>1154</v>
      </c>
      <c r="U118" s="9"/>
    </row>
    <row r="119">
      <c r="A119" s="62" t="s">
        <v>2155</v>
      </c>
      <c r="B119" s="64" t="s">
        <v>2159</v>
      </c>
      <c r="C119" s="64" t="s">
        <v>2157</v>
      </c>
      <c r="D119" s="64" t="s">
        <v>1055</v>
      </c>
      <c r="E119" s="100">
        <v>2.78E8</v>
      </c>
      <c r="F119" s="102">
        <v>75.0</v>
      </c>
      <c r="G119" s="64" t="s">
        <v>39</v>
      </c>
      <c r="H119" s="102" t="str">
        <f t="shared" si="5"/>
        <v>11</v>
      </c>
      <c r="I119" s="106">
        <v>37631.0</v>
      </c>
      <c r="J119" s="150"/>
      <c r="K119" s="150"/>
      <c r="L119" s="102">
        <v>88.0</v>
      </c>
      <c r="M119" s="288"/>
      <c r="N119" s="287" t="s">
        <v>115</v>
      </c>
      <c r="O119" s="64" t="s">
        <v>58</v>
      </c>
      <c r="P119" s="64" t="s">
        <v>59</v>
      </c>
      <c r="Q119" s="64" t="s">
        <v>43</v>
      </c>
      <c r="R119" s="64" t="s">
        <v>44</v>
      </c>
      <c r="S119" s="64" t="s">
        <v>2158</v>
      </c>
      <c r="T119" s="102">
        <v>6.509964535E9</v>
      </c>
      <c r="U119" s="9"/>
      <c r="Z119" s="65"/>
    </row>
    <row r="120">
      <c r="A120" s="38" t="s">
        <v>1205</v>
      </c>
      <c r="B120" s="41" t="s">
        <v>1207</v>
      </c>
      <c r="C120" s="41" t="s">
        <v>1209</v>
      </c>
      <c r="D120" s="41" t="s">
        <v>23</v>
      </c>
      <c r="E120" s="43">
        <v>2.93E8</v>
      </c>
      <c r="F120" s="44">
        <v>65.0</v>
      </c>
      <c r="G120" s="41" t="s">
        <v>39</v>
      </c>
      <c r="H120" s="44" t="str">
        <f t="shared" si="5"/>
        <v>11</v>
      </c>
      <c r="I120" s="45">
        <v>37686.0</v>
      </c>
      <c r="J120" s="41" t="s">
        <v>497</v>
      </c>
      <c r="K120" s="60"/>
      <c r="L120" s="44">
        <v>88.0</v>
      </c>
      <c r="M120" s="288"/>
      <c r="N120" s="287" t="s">
        <v>115</v>
      </c>
      <c r="O120" s="41" t="s">
        <v>848</v>
      </c>
      <c r="P120" s="41" t="s">
        <v>2031</v>
      </c>
      <c r="Q120" s="41" t="s">
        <v>2032</v>
      </c>
      <c r="R120" s="41" t="s">
        <v>875</v>
      </c>
      <c r="S120" s="41" t="s">
        <v>2033</v>
      </c>
      <c r="T120" s="41" t="s">
        <v>2034</v>
      </c>
      <c r="U120" s="60"/>
      <c r="Z120" s="65"/>
    </row>
    <row r="121">
      <c r="A121" s="62" t="s">
        <v>1904</v>
      </c>
      <c r="B121" s="64" t="s">
        <v>94</v>
      </c>
      <c r="C121" s="64" t="s">
        <v>1906</v>
      </c>
      <c r="D121" s="64" t="s">
        <v>1055</v>
      </c>
      <c r="E121" s="100">
        <v>2.9E8</v>
      </c>
      <c r="F121" s="102">
        <v>75.0</v>
      </c>
      <c r="G121" s="64" t="s">
        <v>39</v>
      </c>
      <c r="H121" s="102" t="str">
        <f t="shared" si="5"/>
        <v>10</v>
      </c>
      <c r="I121" s="106">
        <v>37996.0</v>
      </c>
      <c r="J121" s="150"/>
      <c r="K121" s="102">
        <v>92.0</v>
      </c>
      <c r="L121" s="102">
        <v>91.0</v>
      </c>
      <c r="M121" s="226" t="s">
        <v>1098</v>
      </c>
      <c r="N121" s="141" t="s">
        <v>49</v>
      </c>
      <c r="O121" s="64" t="s">
        <v>1910</v>
      </c>
      <c r="P121" s="64" t="s">
        <v>1912</v>
      </c>
      <c r="Q121" s="64" t="s">
        <v>1913</v>
      </c>
      <c r="R121" s="64" t="s">
        <v>2497</v>
      </c>
      <c r="S121" s="64" t="s">
        <v>1915</v>
      </c>
      <c r="T121" s="64" t="s">
        <v>1916</v>
      </c>
      <c r="U121" s="9"/>
      <c r="Z121" s="65"/>
    </row>
    <row r="122">
      <c r="A122" s="275" t="s">
        <v>1945</v>
      </c>
      <c r="B122" s="276" t="s">
        <v>1946</v>
      </c>
      <c r="C122" s="276" t="s">
        <v>1947</v>
      </c>
      <c r="D122" s="276" t="s">
        <v>23</v>
      </c>
      <c r="E122" s="277">
        <v>2.93E8</v>
      </c>
      <c r="F122" s="278">
        <v>65.0</v>
      </c>
      <c r="G122" s="276" t="s">
        <v>39</v>
      </c>
      <c r="H122" s="278" t="str">
        <f t="shared" si="5"/>
        <v>11</v>
      </c>
      <c r="I122" s="279">
        <v>37648.0</v>
      </c>
      <c r="J122" s="276" t="s">
        <v>497</v>
      </c>
      <c r="K122" s="278">
        <v>98.0</v>
      </c>
      <c r="L122" s="278">
        <v>93.0</v>
      </c>
      <c r="M122" s="317" t="s">
        <v>1156</v>
      </c>
      <c r="N122" s="317" t="s">
        <v>343</v>
      </c>
      <c r="O122" s="276" t="s">
        <v>1948</v>
      </c>
      <c r="P122" s="276" t="s">
        <v>1950</v>
      </c>
      <c r="Q122" s="276" t="s">
        <v>1951</v>
      </c>
      <c r="R122" s="276" t="s">
        <v>1952</v>
      </c>
      <c r="S122" s="276" t="s">
        <v>1953</v>
      </c>
      <c r="T122" s="276" t="s">
        <v>1954</v>
      </c>
      <c r="U122" s="305"/>
      <c r="V122" s="81"/>
      <c r="W122" s="81"/>
      <c r="X122" s="81"/>
      <c r="Y122" s="81"/>
      <c r="Z122" s="177"/>
    </row>
    <row r="123">
      <c r="A123" s="62" t="s">
        <v>2107</v>
      </c>
      <c r="B123" s="64" t="s">
        <v>3004</v>
      </c>
      <c r="C123" s="64" t="s">
        <v>2109</v>
      </c>
      <c r="D123" s="64" t="s">
        <v>1055</v>
      </c>
      <c r="E123" s="100">
        <v>2.96E8</v>
      </c>
      <c r="F123" s="102">
        <v>75.0</v>
      </c>
      <c r="G123" s="64" t="s">
        <v>39</v>
      </c>
      <c r="H123" s="102" t="str">
        <f t="shared" si="5"/>
        <v>10</v>
      </c>
      <c r="I123" s="106">
        <v>38182.0</v>
      </c>
      <c r="J123" s="64" t="s">
        <v>1057</v>
      </c>
      <c r="K123" s="102">
        <v>105.2</v>
      </c>
      <c r="L123" s="102">
        <v>100.0</v>
      </c>
      <c r="M123" s="287" t="s">
        <v>1156</v>
      </c>
      <c r="N123" s="287" t="s">
        <v>115</v>
      </c>
      <c r="O123" s="64" t="s">
        <v>344</v>
      </c>
      <c r="P123" s="64" t="s">
        <v>1101</v>
      </c>
      <c r="Q123" s="64" t="s">
        <v>3005</v>
      </c>
      <c r="R123" s="64" t="s">
        <v>3007</v>
      </c>
      <c r="S123" s="64" t="s">
        <v>2112</v>
      </c>
      <c r="T123" s="102">
        <v>5.599941741E9</v>
      </c>
      <c r="U123" s="9"/>
      <c r="Z123" s="65"/>
    </row>
    <row r="124">
      <c r="A124" s="77" t="s">
        <v>2460</v>
      </c>
      <c r="B124" s="30" t="s">
        <v>2461</v>
      </c>
      <c r="C124" s="30" t="s">
        <v>2462</v>
      </c>
      <c r="D124" s="30" t="s">
        <v>1055</v>
      </c>
      <c r="E124" s="79">
        <v>2.89E8</v>
      </c>
      <c r="F124" s="80">
        <v>75.0</v>
      </c>
      <c r="G124" s="30" t="s">
        <v>39</v>
      </c>
      <c r="H124" s="80" t="str">
        <f t="shared" si="5"/>
        <v>11</v>
      </c>
      <c r="I124" s="85">
        <v>37682.0</v>
      </c>
      <c r="J124" s="37"/>
      <c r="K124" s="37"/>
      <c r="L124" s="80">
        <v>109.0</v>
      </c>
      <c r="M124" s="262"/>
      <c r="N124" s="183" t="s">
        <v>115</v>
      </c>
      <c r="O124" s="30" t="s">
        <v>233</v>
      </c>
      <c r="P124" s="30" t="s">
        <v>2463</v>
      </c>
      <c r="Q124" s="30" t="s">
        <v>235</v>
      </c>
      <c r="R124" s="30" t="s">
        <v>354</v>
      </c>
      <c r="S124" s="30" t="s">
        <v>2464</v>
      </c>
      <c r="T124" s="30" t="s">
        <v>2465</v>
      </c>
      <c r="U124" s="286"/>
      <c r="V124" s="120"/>
      <c r="W124" s="120"/>
      <c r="X124" s="120"/>
      <c r="Y124" s="120"/>
      <c r="Z124" s="108"/>
    </row>
    <row r="125">
      <c r="A125" s="222" t="s">
        <v>2296</v>
      </c>
      <c r="B125" s="223" t="s">
        <v>2297</v>
      </c>
      <c r="C125" s="223" t="s">
        <v>2298</v>
      </c>
      <c r="D125" s="223" t="s">
        <v>1055</v>
      </c>
      <c r="E125" s="252">
        <v>2.88E8</v>
      </c>
      <c r="F125" s="253">
        <v>75.0</v>
      </c>
      <c r="G125" s="223" t="s">
        <v>39</v>
      </c>
      <c r="H125" s="253" t="str">
        <f t="shared" si="5"/>
        <v>10</v>
      </c>
      <c r="I125" s="255">
        <v>38225.0</v>
      </c>
      <c r="J125" s="359"/>
      <c r="K125" s="253">
        <v>131.2</v>
      </c>
      <c r="L125" s="253">
        <v>110.0</v>
      </c>
      <c r="M125" s="183" t="s">
        <v>1156</v>
      </c>
      <c r="N125" s="183" t="s">
        <v>343</v>
      </c>
      <c r="O125" s="30" t="s">
        <v>2300</v>
      </c>
      <c r="P125" s="30" t="s">
        <v>2301</v>
      </c>
      <c r="Q125" s="30" t="s">
        <v>2302</v>
      </c>
      <c r="R125" s="30" t="s">
        <v>2303</v>
      </c>
      <c r="S125" s="30" t="s">
        <v>2304</v>
      </c>
      <c r="T125" s="30" t="s">
        <v>2305</v>
      </c>
      <c r="U125" s="37"/>
      <c r="V125" s="120"/>
      <c r="W125" s="120"/>
      <c r="X125" s="120"/>
      <c r="Y125" s="120"/>
      <c r="Z125" s="108"/>
    </row>
    <row r="126">
      <c r="A126" s="222" t="s">
        <v>217</v>
      </c>
      <c r="B126" s="223" t="s">
        <v>2619</v>
      </c>
      <c r="C126" s="223" t="s">
        <v>2620</v>
      </c>
      <c r="D126" s="223" t="s">
        <v>1055</v>
      </c>
      <c r="E126" s="252">
        <v>2.93E8</v>
      </c>
      <c r="F126" s="253">
        <v>75.0</v>
      </c>
      <c r="G126" s="223" t="s">
        <v>39</v>
      </c>
      <c r="H126" s="253" t="str">
        <f t="shared" si="5"/>
        <v>11</v>
      </c>
      <c r="I126" s="255">
        <v>37834.0</v>
      </c>
      <c r="J126" s="359"/>
      <c r="K126" s="359"/>
      <c r="L126" s="253">
        <v>180.0</v>
      </c>
      <c r="M126" s="262"/>
      <c r="N126" s="183" t="s">
        <v>115</v>
      </c>
      <c r="O126" s="30" t="s">
        <v>454</v>
      </c>
      <c r="P126" s="30" t="s">
        <v>565</v>
      </c>
      <c r="Q126" s="30" t="s">
        <v>2621</v>
      </c>
      <c r="R126" s="30" t="s">
        <v>457</v>
      </c>
      <c r="S126" s="30" t="s">
        <v>2622</v>
      </c>
      <c r="T126" s="30" t="s">
        <v>2623</v>
      </c>
      <c r="U126" s="37"/>
    </row>
    <row r="127">
      <c r="A127" s="64" t="s">
        <v>684</v>
      </c>
      <c r="B127" s="64" t="s">
        <v>691</v>
      </c>
      <c r="C127" s="64" t="s">
        <v>686</v>
      </c>
      <c r="D127" s="64" t="s">
        <v>23</v>
      </c>
      <c r="E127" s="100">
        <v>2.95E8</v>
      </c>
      <c r="F127" s="102">
        <v>65.0</v>
      </c>
      <c r="G127" s="64" t="s">
        <v>39</v>
      </c>
      <c r="H127" s="102" t="str">
        <f t="shared" si="5"/>
        <v>10</v>
      </c>
      <c r="I127" s="106">
        <v>38314.0</v>
      </c>
      <c r="J127" s="64" t="s">
        <v>497</v>
      </c>
      <c r="K127" s="102">
        <v>57.0</v>
      </c>
      <c r="L127" s="102">
        <v>55.0</v>
      </c>
      <c r="M127" s="64" t="s">
        <v>1098</v>
      </c>
      <c r="N127" s="1" t="s">
        <v>141</v>
      </c>
      <c r="O127" s="64" t="s">
        <v>402</v>
      </c>
      <c r="P127" s="64" t="s">
        <v>403</v>
      </c>
      <c r="Q127" s="64" t="s">
        <v>688</v>
      </c>
      <c r="R127" s="64" t="s">
        <v>689</v>
      </c>
      <c r="S127" s="64" t="s">
        <v>690</v>
      </c>
      <c r="T127" s="102">
        <v>2.095182393E9</v>
      </c>
      <c r="U127" s="9"/>
    </row>
    <row r="128">
      <c r="A128" s="64" t="s">
        <v>2488</v>
      </c>
      <c r="B128" s="64" t="s">
        <v>2489</v>
      </c>
      <c r="C128" s="64" t="s">
        <v>2490</v>
      </c>
      <c r="D128" s="64" t="s">
        <v>1055</v>
      </c>
      <c r="E128" s="100">
        <v>2.9E8</v>
      </c>
      <c r="F128" s="102">
        <v>75.0</v>
      </c>
      <c r="G128" s="64" t="s">
        <v>39</v>
      </c>
      <c r="H128" s="102" t="str">
        <f t="shared" si="5"/>
        <v>10</v>
      </c>
      <c r="I128" s="106">
        <v>38039.0</v>
      </c>
      <c r="J128" s="150"/>
      <c r="K128" s="150"/>
      <c r="L128" s="102">
        <v>57.0</v>
      </c>
      <c r="M128" s="150"/>
      <c r="N128" s="1" t="s">
        <v>298</v>
      </c>
      <c r="O128" s="64" t="s">
        <v>2492</v>
      </c>
      <c r="P128" s="64" t="s">
        <v>2493</v>
      </c>
      <c r="Q128" s="64" t="s">
        <v>235</v>
      </c>
      <c r="R128" s="64" t="s">
        <v>354</v>
      </c>
      <c r="S128" s="64" t="s">
        <v>2494</v>
      </c>
      <c r="T128" s="102">
        <v>5.10303043E9</v>
      </c>
      <c r="U128" s="150"/>
    </row>
    <row r="129">
      <c r="A129" s="275" t="s">
        <v>816</v>
      </c>
      <c r="B129" s="276" t="s">
        <v>467</v>
      </c>
      <c r="C129" s="276" t="s">
        <v>817</v>
      </c>
      <c r="D129" s="276" t="s">
        <v>23</v>
      </c>
      <c r="E129" s="277">
        <v>2.96E8</v>
      </c>
      <c r="F129" s="278">
        <v>65.0</v>
      </c>
      <c r="G129" s="276" t="s">
        <v>39</v>
      </c>
      <c r="H129" s="278" t="str">
        <f t="shared" si="5"/>
        <v>10</v>
      </c>
      <c r="I129" s="279">
        <v>38012.0</v>
      </c>
      <c r="J129" s="276" t="s">
        <v>497</v>
      </c>
      <c r="K129" s="305"/>
      <c r="L129" s="278">
        <v>65.5</v>
      </c>
      <c r="M129" s="305"/>
      <c r="N129" s="276" t="s">
        <v>298</v>
      </c>
      <c r="O129" s="276" t="s">
        <v>402</v>
      </c>
      <c r="P129" s="276" t="s">
        <v>818</v>
      </c>
      <c r="Q129" s="276" t="s">
        <v>746</v>
      </c>
      <c r="R129" s="276" t="s">
        <v>689</v>
      </c>
      <c r="S129" s="276" t="s">
        <v>819</v>
      </c>
      <c r="T129" s="276" t="s">
        <v>820</v>
      </c>
      <c r="U129" s="305"/>
      <c r="V129" s="81"/>
      <c r="W129" s="81"/>
      <c r="X129" s="81"/>
      <c r="Y129" s="81"/>
      <c r="Z129" s="177"/>
    </row>
    <row r="130">
      <c r="A130" s="62" t="s">
        <v>2637</v>
      </c>
      <c r="B130" s="64" t="s">
        <v>735</v>
      </c>
      <c r="C130" s="64" t="s">
        <v>2639</v>
      </c>
      <c r="D130" s="64" t="s">
        <v>1055</v>
      </c>
      <c r="E130" s="100">
        <v>2.93E8</v>
      </c>
      <c r="F130" s="102">
        <v>75.0</v>
      </c>
      <c r="G130" s="64" t="s">
        <v>39</v>
      </c>
      <c r="H130" s="102" t="str">
        <f t="shared" si="5"/>
        <v>11</v>
      </c>
      <c r="I130" s="106">
        <v>37683.0</v>
      </c>
      <c r="J130" s="150"/>
      <c r="K130" s="150"/>
      <c r="L130" s="102">
        <v>70.0</v>
      </c>
      <c r="M130" s="150"/>
      <c r="N130" s="1" t="s">
        <v>141</v>
      </c>
      <c r="O130" s="64" t="s">
        <v>2641</v>
      </c>
      <c r="P130" s="64" t="s">
        <v>606</v>
      </c>
      <c r="Q130" s="64" t="s">
        <v>550</v>
      </c>
      <c r="R130" s="64" t="s">
        <v>608</v>
      </c>
      <c r="S130" s="64" t="s">
        <v>2642</v>
      </c>
      <c r="T130" s="64" t="s">
        <v>2643</v>
      </c>
      <c r="U130" s="9"/>
      <c r="Z130" s="65"/>
    </row>
    <row r="131">
      <c r="A131" s="77" t="s">
        <v>1729</v>
      </c>
      <c r="B131" s="30" t="s">
        <v>2980</v>
      </c>
      <c r="C131" s="30" t="s">
        <v>1731</v>
      </c>
      <c r="D131" s="30" t="s">
        <v>1055</v>
      </c>
      <c r="E131" s="79">
        <v>2.96E8</v>
      </c>
      <c r="F131" s="80">
        <v>75.0</v>
      </c>
      <c r="G131" s="30" t="s">
        <v>39</v>
      </c>
      <c r="H131" s="80" t="str">
        <f t="shared" si="5"/>
        <v>11</v>
      </c>
      <c r="I131" s="85">
        <v>37714.0</v>
      </c>
      <c r="J131" s="30" t="s">
        <v>1057</v>
      </c>
      <c r="K131" s="80">
        <v>69.0</v>
      </c>
      <c r="L131" s="80">
        <v>67.0</v>
      </c>
      <c r="M131" s="30" t="s">
        <v>1098</v>
      </c>
      <c r="N131" s="33" t="s">
        <v>141</v>
      </c>
      <c r="O131" s="30" t="s">
        <v>956</v>
      </c>
      <c r="P131" s="30" t="s">
        <v>1176</v>
      </c>
      <c r="Q131" s="30" t="s">
        <v>1005</v>
      </c>
      <c r="R131" s="30" t="s">
        <v>681</v>
      </c>
      <c r="S131" s="30" t="s">
        <v>2985</v>
      </c>
      <c r="T131" s="30" t="s">
        <v>2986</v>
      </c>
      <c r="U131" s="286"/>
      <c r="V131" s="120"/>
      <c r="W131" s="120"/>
      <c r="X131" s="120"/>
      <c r="Y131" s="120"/>
      <c r="Z131" s="108"/>
    </row>
    <row r="132">
      <c r="A132" s="62" t="s">
        <v>1737</v>
      </c>
      <c r="B132" s="64" t="s">
        <v>1739</v>
      </c>
      <c r="C132" s="64" t="s">
        <v>1741</v>
      </c>
      <c r="D132" s="64" t="s">
        <v>1055</v>
      </c>
      <c r="E132" s="100">
        <v>2.84E8</v>
      </c>
      <c r="F132" s="102">
        <v>75.0</v>
      </c>
      <c r="G132" s="64" t="s">
        <v>39</v>
      </c>
      <c r="H132" s="102" t="str">
        <f t="shared" si="5"/>
        <v>11</v>
      </c>
      <c r="I132" s="106">
        <v>37803.0</v>
      </c>
      <c r="J132" s="150"/>
      <c r="K132" s="102">
        <v>74.5</v>
      </c>
      <c r="L132" s="102">
        <v>75.0</v>
      </c>
      <c r="M132" s="64" t="s">
        <v>1098</v>
      </c>
      <c r="N132" s="1" t="s">
        <v>141</v>
      </c>
      <c r="O132" s="64" t="s">
        <v>881</v>
      </c>
      <c r="P132" s="64" t="s">
        <v>2202</v>
      </c>
      <c r="Q132" s="64" t="s">
        <v>2242</v>
      </c>
      <c r="R132" s="64" t="s">
        <v>2243</v>
      </c>
      <c r="S132" s="64" t="s">
        <v>2244</v>
      </c>
      <c r="T132" s="102">
        <v>4.252998906E9</v>
      </c>
      <c r="U132" s="150"/>
      <c r="Z132" s="65"/>
    </row>
    <row r="133">
      <c r="A133" s="182" t="s">
        <v>356</v>
      </c>
      <c r="B133" s="184" t="s">
        <v>357</v>
      </c>
      <c r="C133" s="184" t="s">
        <v>358</v>
      </c>
      <c r="D133" s="184" t="s">
        <v>23</v>
      </c>
      <c r="E133" s="213">
        <v>2.93E8</v>
      </c>
      <c r="F133" s="214">
        <v>65.0</v>
      </c>
      <c r="G133" s="184" t="s">
        <v>39</v>
      </c>
      <c r="H133" s="214" t="str">
        <f t="shared" si="5"/>
        <v>11</v>
      </c>
      <c r="I133" s="216">
        <v>37691.0</v>
      </c>
      <c r="J133" s="184" t="s">
        <v>35</v>
      </c>
      <c r="K133" s="214">
        <v>81.1</v>
      </c>
      <c r="L133" s="214">
        <v>82.1</v>
      </c>
      <c r="M133" s="88" t="s">
        <v>1156</v>
      </c>
      <c r="N133" s="88" t="s">
        <v>298</v>
      </c>
      <c r="O133" s="184" t="s">
        <v>359</v>
      </c>
      <c r="P133" s="184" t="s">
        <v>360</v>
      </c>
      <c r="Q133" s="184" t="s">
        <v>153</v>
      </c>
      <c r="R133" s="184" t="s">
        <v>154</v>
      </c>
      <c r="S133" s="184" t="s">
        <v>361</v>
      </c>
      <c r="T133" s="184" t="s">
        <v>362</v>
      </c>
      <c r="U133" s="215"/>
      <c r="V133" s="120"/>
      <c r="W133" s="120"/>
      <c r="X133" s="120"/>
      <c r="Y133" s="120"/>
      <c r="Z133" s="108"/>
    </row>
    <row r="134">
      <c r="A134" s="38" t="s">
        <v>2714</v>
      </c>
      <c r="B134" s="41" t="s">
        <v>622</v>
      </c>
      <c r="C134" s="41" t="s">
        <v>2715</v>
      </c>
      <c r="D134" s="41" t="s">
        <v>1055</v>
      </c>
      <c r="E134" s="43">
        <v>2.94E8</v>
      </c>
      <c r="F134" s="44">
        <v>75.0</v>
      </c>
      <c r="G134" s="41" t="s">
        <v>39</v>
      </c>
      <c r="H134" s="44" t="str">
        <f t="shared" si="5"/>
        <v>10</v>
      </c>
      <c r="I134" s="45">
        <v>38067.0</v>
      </c>
      <c r="J134" s="41" t="s">
        <v>1057</v>
      </c>
      <c r="K134" s="44">
        <v>87.0</v>
      </c>
      <c r="L134" s="44">
        <v>84.0</v>
      </c>
      <c r="M134" s="41" t="s">
        <v>1156</v>
      </c>
      <c r="N134" s="3" t="s">
        <v>141</v>
      </c>
      <c r="O134" s="41" t="s">
        <v>2717</v>
      </c>
      <c r="P134" s="41" t="s">
        <v>2718</v>
      </c>
      <c r="Q134" s="41" t="s">
        <v>2719</v>
      </c>
      <c r="R134" s="41" t="s">
        <v>205</v>
      </c>
      <c r="S134" s="41" t="s">
        <v>2720</v>
      </c>
      <c r="T134" s="41" t="s">
        <v>2721</v>
      </c>
      <c r="U134" s="60"/>
    </row>
    <row r="135">
      <c r="A135" s="62" t="s">
        <v>1010</v>
      </c>
      <c r="B135" s="64" t="s">
        <v>1011</v>
      </c>
      <c r="C135" s="64" t="s">
        <v>1012</v>
      </c>
      <c r="D135" s="64" t="s">
        <v>23</v>
      </c>
      <c r="E135" s="100">
        <v>2.96E8</v>
      </c>
      <c r="F135" s="102">
        <v>65.0</v>
      </c>
      <c r="G135" s="64" t="s">
        <v>39</v>
      </c>
      <c r="H135" s="102" t="str">
        <f t="shared" si="5"/>
        <v>11</v>
      </c>
      <c r="I135" s="106">
        <v>37701.0</v>
      </c>
      <c r="J135" s="64" t="s">
        <v>497</v>
      </c>
      <c r="K135" s="150"/>
      <c r="L135" s="102">
        <v>85.0</v>
      </c>
      <c r="M135" s="150"/>
      <c r="N135" s="64" t="s">
        <v>298</v>
      </c>
      <c r="O135" s="64" t="s">
        <v>1013</v>
      </c>
      <c r="P135" s="64" t="s">
        <v>1014</v>
      </c>
      <c r="Q135" s="64" t="s">
        <v>1015</v>
      </c>
      <c r="R135" s="64" t="s">
        <v>1016</v>
      </c>
      <c r="S135" s="64" t="s">
        <v>1017</v>
      </c>
      <c r="T135" s="102">
        <v>2.093653928E9</v>
      </c>
      <c r="U135" s="9"/>
    </row>
    <row r="136">
      <c r="A136" s="62" t="s">
        <v>743</v>
      </c>
      <c r="B136" s="64" t="s">
        <v>744</v>
      </c>
      <c r="C136" s="64" t="s">
        <v>745</v>
      </c>
      <c r="D136" s="64" t="s">
        <v>23</v>
      </c>
      <c r="E136" s="100">
        <v>2.95E8</v>
      </c>
      <c r="F136" s="102">
        <v>65.0</v>
      </c>
      <c r="G136" s="64" t="s">
        <v>39</v>
      </c>
      <c r="H136" s="102" t="str">
        <f t="shared" si="5"/>
        <v>11</v>
      </c>
      <c r="I136" s="106">
        <v>37850.0</v>
      </c>
      <c r="J136" s="64" t="s">
        <v>497</v>
      </c>
      <c r="K136" s="102">
        <v>88.0</v>
      </c>
      <c r="L136" s="102">
        <v>86.0</v>
      </c>
      <c r="M136" s="64" t="s">
        <v>1098</v>
      </c>
      <c r="N136" s="64" t="s">
        <v>298</v>
      </c>
      <c r="O136" s="64" t="s">
        <v>402</v>
      </c>
      <c r="P136" s="64" t="s">
        <v>403</v>
      </c>
      <c r="Q136" s="64" t="s">
        <v>746</v>
      </c>
      <c r="R136" s="64" t="s">
        <v>747</v>
      </c>
      <c r="S136" s="64" t="s">
        <v>748</v>
      </c>
      <c r="T136" s="64" t="s">
        <v>749</v>
      </c>
      <c r="U136" s="9"/>
    </row>
    <row r="137">
      <c r="A137" s="62" t="s">
        <v>1721</v>
      </c>
      <c r="B137" s="64" t="s">
        <v>1722</v>
      </c>
      <c r="C137" s="64" t="s">
        <v>1723</v>
      </c>
      <c r="D137" s="64" t="s">
        <v>1055</v>
      </c>
      <c r="E137" s="100">
        <v>2.92E8</v>
      </c>
      <c r="F137" s="102">
        <v>75.0</v>
      </c>
      <c r="G137" s="64" t="s">
        <v>39</v>
      </c>
      <c r="H137" s="102" t="str">
        <f t="shared" si="5"/>
        <v>11</v>
      </c>
      <c r="I137" s="106">
        <v>37708.0</v>
      </c>
      <c r="J137" s="150"/>
      <c r="K137" s="150"/>
      <c r="L137" s="102">
        <v>87.0</v>
      </c>
      <c r="M137" s="150"/>
      <c r="N137" s="1" t="s">
        <v>141</v>
      </c>
      <c r="O137" s="64" t="s">
        <v>2610</v>
      </c>
      <c r="P137" s="64" t="s">
        <v>2351</v>
      </c>
      <c r="Q137" s="64" t="s">
        <v>2352</v>
      </c>
      <c r="R137" s="64" t="s">
        <v>2513</v>
      </c>
      <c r="S137" s="64" t="s">
        <v>2611</v>
      </c>
      <c r="T137" s="64" t="s">
        <v>2612</v>
      </c>
      <c r="U137" s="9"/>
    </row>
    <row r="138">
      <c r="A138" s="77" t="s">
        <v>2613</v>
      </c>
      <c r="B138" s="30" t="s">
        <v>2614</v>
      </c>
      <c r="C138" s="30" t="s">
        <v>2616</v>
      </c>
      <c r="D138" s="30" t="s">
        <v>1055</v>
      </c>
      <c r="E138" s="79">
        <v>2.93E8</v>
      </c>
      <c r="F138" s="80">
        <v>75.0</v>
      </c>
      <c r="G138" s="30" t="s">
        <v>39</v>
      </c>
      <c r="H138" s="80" t="str">
        <f t="shared" si="5"/>
        <v>11</v>
      </c>
      <c r="I138" s="85">
        <v>37884.0</v>
      </c>
      <c r="J138" s="37"/>
      <c r="K138" s="37"/>
      <c r="L138" s="80">
        <v>91.0</v>
      </c>
      <c r="M138" s="37"/>
      <c r="N138" s="33" t="s">
        <v>141</v>
      </c>
      <c r="O138" s="30" t="s">
        <v>132</v>
      </c>
      <c r="P138" s="30" t="s">
        <v>944</v>
      </c>
      <c r="Q138" s="30" t="s">
        <v>227</v>
      </c>
      <c r="R138" s="30" t="s">
        <v>135</v>
      </c>
      <c r="S138" s="30" t="s">
        <v>2618</v>
      </c>
      <c r="T138" s="80">
        <v>4.085052194E9</v>
      </c>
      <c r="U138" s="37"/>
    </row>
    <row r="139">
      <c r="A139" s="62" t="s">
        <v>906</v>
      </c>
      <c r="B139" s="64" t="s">
        <v>907</v>
      </c>
      <c r="C139" s="64" t="s">
        <v>908</v>
      </c>
      <c r="D139" s="64" t="s">
        <v>23</v>
      </c>
      <c r="E139" s="100">
        <v>2.96E8</v>
      </c>
      <c r="F139" s="102">
        <v>65.0</v>
      </c>
      <c r="G139" s="64" t="s">
        <v>39</v>
      </c>
      <c r="H139" s="102" t="str">
        <f t="shared" si="5"/>
        <v>10</v>
      </c>
      <c r="I139" s="106">
        <v>38076.0</v>
      </c>
      <c r="J139" s="64" t="s">
        <v>497</v>
      </c>
      <c r="K139" s="150"/>
      <c r="L139" s="102">
        <v>98.0</v>
      </c>
      <c r="M139" s="150"/>
      <c r="N139" s="1" t="s">
        <v>141</v>
      </c>
      <c r="O139" s="64" t="s">
        <v>909</v>
      </c>
      <c r="P139" s="64" t="s">
        <v>910</v>
      </c>
      <c r="Q139" s="64" t="s">
        <v>739</v>
      </c>
      <c r="R139" s="64" t="s">
        <v>681</v>
      </c>
      <c r="S139" s="64" t="s">
        <v>911</v>
      </c>
      <c r="T139" s="64" t="s">
        <v>912</v>
      </c>
      <c r="U139" s="150"/>
    </row>
    <row r="140">
      <c r="A140" s="38" t="s">
        <v>503</v>
      </c>
      <c r="B140" s="41" t="s">
        <v>1187</v>
      </c>
      <c r="C140" s="41" t="s">
        <v>505</v>
      </c>
      <c r="D140" s="41" t="s">
        <v>1055</v>
      </c>
      <c r="E140" s="43">
        <v>2.94E8</v>
      </c>
      <c r="F140" s="44">
        <v>75.0</v>
      </c>
      <c r="G140" s="41" t="s">
        <v>39</v>
      </c>
      <c r="H140" s="44" t="str">
        <f t="shared" si="5"/>
        <v>11</v>
      </c>
      <c r="I140" s="45">
        <v>37757.0</v>
      </c>
      <c r="J140" s="41" t="s">
        <v>497</v>
      </c>
      <c r="K140" s="44">
        <v>110.0</v>
      </c>
      <c r="L140" s="44">
        <v>109.0</v>
      </c>
      <c r="M140" s="319" t="s">
        <v>1098</v>
      </c>
      <c r="N140" s="407" t="s">
        <v>141</v>
      </c>
      <c r="O140" s="41" t="s">
        <v>507</v>
      </c>
      <c r="P140" s="41" t="s">
        <v>203</v>
      </c>
      <c r="Q140" s="41" t="s">
        <v>508</v>
      </c>
      <c r="R140" s="44">
        <v>95037.0</v>
      </c>
      <c r="S140" s="41" t="s">
        <v>507</v>
      </c>
      <c r="T140" s="44">
        <v>1.408779865E10</v>
      </c>
      <c r="U140" s="60"/>
    </row>
    <row r="141">
      <c r="A141" s="62" t="s">
        <v>861</v>
      </c>
      <c r="B141" s="64" t="s">
        <v>1927</v>
      </c>
      <c r="C141" s="64" t="s">
        <v>1922</v>
      </c>
      <c r="D141" s="64" t="s">
        <v>23</v>
      </c>
      <c r="E141" s="100">
        <v>2.91E8</v>
      </c>
      <c r="F141" s="102">
        <v>65.0</v>
      </c>
      <c r="G141" s="64" t="s">
        <v>39</v>
      </c>
      <c r="H141" s="102" t="str">
        <f t="shared" si="5"/>
        <v>11</v>
      </c>
      <c r="I141" s="106">
        <v>37758.0</v>
      </c>
      <c r="J141" s="64" t="s">
        <v>497</v>
      </c>
      <c r="K141" s="150"/>
      <c r="L141" s="102">
        <v>110.0</v>
      </c>
      <c r="M141" s="150"/>
      <c r="N141" s="64" t="s">
        <v>141</v>
      </c>
      <c r="O141" s="64" t="s">
        <v>1637</v>
      </c>
      <c r="P141" s="64" t="s">
        <v>1923</v>
      </c>
      <c r="Q141" s="64" t="s">
        <v>381</v>
      </c>
      <c r="R141" s="64" t="s">
        <v>1924</v>
      </c>
      <c r="S141" s="64" t="s">
        <v>1925</v>
      </c>
      <c r="T141" s="102">
        <v>4.088079736E9</v>
      </c>
      <c r="U141" s="150"/>
    </row>
    <row r="142">
      <c r="A142" s="275" t="s">
        <v>2944</v>
      </c>
      <c r="B142" s="276" t="s">
        <v>2945</v>
      </c>
      <c r="C142" s="276" t="s">
        <v>2946</v>
      </c>
      <c r="D142" s="276" t="s">
        <v>1055</v>
      </c>
      <c r="E142" s="277">
        <v>2.96E8</v>
      </c>
      <c r="F142" s="278">
        <v>75.0</v>
      </c>
      <c r="G142" s="276" t="s">
        <v>39</v>
      </c>
      <c r="H142" s="278" t="str">
        <f t="shared" si="5"/>
        <v>12</v>
      </c>
      <c r="I142" s="279">
        <v>37468.0</v>
      </c>
      <c r="J142" s="276" t="s">
        <v>1057</v>
      </c>
      <c r="K142" s="276" t="s">
        <v>1314</v>
      </c>
      <c r="L142" s="432">
        <v>80.0</v>
      </c>
      <c r="M142" s="433"/>
      <c r="N142" s="314" t="s">
        <v>169</v>
      </c>
      <c r="O142" s="276" t="s">
        <v>2947</v>
      </c>
      <c r="P142" s="276" t="s">
        <v>2351</v>
      </c>
      <c r="Q142" s="276" t="s">
        <v>2512</v>
      </c>
      <c r="R142" s="276" t="s">
        <v>2513</v>
      </c>
      <c r="S142" s="276" t="s">
        <v>2948</v>
      </c>
      <c r="T142" s="276" t="s">
        <v>2949</v>
      </c>
      <c r="U142" s="305"/>
      <c r="V142" s="81"/>
      <c r="W142" s="81"/>
      <c r="X142" s="81"/>
      <c r="Y142" s="81"/>
      <c r="Z142" s="177"/>
    </row>
    <row r="143">
      <c r="A143" s="62" t="s">
        <v>2215</v>
      </c>
      <c r="B143" s="64" t="s">
        <v>2004</v>
      </c>
      <c r="C143" s="64" t="s">
        <v>2216</v>
      </c>
      <c r="D143" s="64" t="s">
        <v>1055</v>
      </c>
      <c r="E143" s="100">
        <v>2.84E8</v>
      </c>
      <c r="F143" s="102">
        <v>75.0</v>
      </c>
      <c r="G143" s="64" t="s">
        <v>39</v>
      </c>
      <c r="H143" s="102" t="str">
        <f t="shared" si="5"/>
        <v>12</v>
      </c>
      <c r="I143" s="106">
        <v>37394.0</v>
      </c>
      <c r="J143" s="150"/>
      <c r="K143" s="102">
        <v>84.0</v>
      </c>
      <c r="L143" s="102">
        <v>75.0</v>
      </c>
      <c r="M143" s="46" t="s">
        <v>1098</v>
      </c>
      <c r="N143" s="46" t="s">
        <v>78</v>
      </c>
      <c r="O143" s="64" t="s">
        <v>2220</v>
      </c>
      <c r="P143" s="64" t="s">
        <v>2221</v>
      </c>
      <c r="Q143" s="64" t="s">
        <v>2176</v>
      </c>
      <c r="R143" s="64" t="s">
        <v>2223</v>
      </c>
      <c r="S143" s="64" t="s">
        <v>2224</v>
      </c>
      <c r="T143" s="64" t="s">
        <v>2225</v>
      </c>
      <c r="U143" s="150"/>
      <c r="Z143" s="65"/>
    </row>
    <row r="144">
      <c r="A144" s="62" t="s">
        <v>3065</v>
      </c>
      <c r="B144" s="64" t="s">
        <v>95</v>
      </c>
      <c r="C144" s="64" t="s">
        <v>3066</v>
      </c>
      <c r="D144" s="64" t="s">
        <v>1055</v>
      </c>
      <c r="E144" s="100">
        <v>2.96E8</v>
      </c>
      <c r="F144" s="102">
        <v>75.0</v>
      </c>
      <c r="G144" s="64" t="s">
        <v>39</v>
      </c>
      <c r="H144" s="102" t="str">
        <f t="shared" si="5"/>
        <v>13</v>
      </c>
      <c r="I144" s="106">
        <v>36944.0</v>
      </c>
      <c r="J144" s="64" t="s">
        <v>1057</v>
      </c>
      <c r="K144" s="64" t="s">
        <v>1314</v>
      </c>
      <c r="L144" s="102">
        <v>81.0</v>
      </c>
      <c r="M144" s="127"/>
      <c r="N144" s="128" t="s">
        <v>26</v>
      </c>
      <c r="O144" s="64" t="s">
        <v>328</v>
      </c>
      <c r="P144" s="64" t="s">
        <v>3067</v>
      </c>
      <c r="Q144" s="64" t="s">
        <v>3068</v>
      </c>
      <c r="R144" s="64" t="s">
        <v>3069</v>
      </c>
      <c r="S144" s="64" t="s">
        <v>3070</v>
      </c>
      <c r="T144" s="64" t="s">
        <v>3071</v>
      </c>
      <c r="U144" s="150"/>
      <c r="Z144" s="65"/>
    </row>
    <row r="145">
      <c r="A145" s="330" t="s">
        <v>1199</v>
      </c>
      <c r="B145" s="331" t="s">
        <v>1210</v>
      </c>
      <c r="C145" s="331" t="s">
        <v>1211</v>
      </c>
      <c r="D145" s="331" t="s">
        <v>1055</v>
      </c>
      <c r="E145" s="331" t="s">
        <v>2116</v>
      </c>
      <c r="F145" s="331" t="s">
        <v>1212</v>
      </c>
      <c r="G145" s="331" t="s">
        <v>39</v>
      </c>
      <c r="H145" s="332" t="str">
        <f t="shared" si="5"/>
        <v>12</v>
      </c>
      <c r="I145" s="371">
        <v>37475.0</v>
      </c>
      <c r="J145" s="331" t="s">
        <v>1057</v>
      </c>
      <c r="K145" s="331" t="s">
        <v>1314</v>
      </c>
      <c r="L145" s="332">
        <v>84.0</v>
      </c>
      <c r="M145" s="127"/>
      <c r="N145" s="434" t="s">
        <v>26</v>
      </c>
      <c r="O145" s="60"/>
      <c r="P145" s="331" t="s">
        <v>1237</v>
      </c>
      <c r="Q145" s="60"/>
      <c r="R145" s="60"/>
      <c r="S145" s="369" t="s">
        <v>1243</v>
      </c>
      <c r="T145" s="332">
        <v>4.087222501E9</v>
      </c>
      <c r="U145" s="60"/>
      <c r="Z145" s="65"/>
    </row>
    <row r="146">
      <c r="A146" s="77" t="s">
        <v>601</v>
      </c>
      <c r="B146" s="30" t="s">
        <v>602</v>
      </c>
      <c r="C146" s="30" t="s">
        <v>603</v>
      </c>
      <c r="D146" s="30" t="s">
        <v>23</v>
      </c>
      <c r="E146" s="79">
        <v>2.94E8</v>
      </c>
      <c r="F146" s="80">
        <v>65.0</v>
      </c>
      <c r="G146" s="30" t="s">
        <v>39</v>
      </c>
      <c r="H146" s="80" t="str">
        <f t="shared" si="5"/>
        <v>13</v>
      </c>
      <c r="I146" s="85">
        <v>36943.0</v>
      </c>
      <c r="J146" s="30" t="s">
        <v>497</v>
      </c>
      <c r="K146" s="80">
        <v>86.3</v>
      </c>
      <c r="L146" s="80">
        <v>87.0</v>
      </c>
      <c r="M146" s="178" t="s">
        <v>1098</v>
      </c>
      <c r="N146" s="178" t="s">
        <v>26</v>
      </c>
      <c r="O146" s="30" t="s">
        <v>605</v>
      </c>
      <c r="P146" s="30" t="s">
        <v>606</v>
      </c>
      <c r="Q146" s="30" t="s">
        <v>607</v>
      </c>
      <c r="R146" s="30" t="s">
        <v>608</v>
      </c>
      <c r="S146" s="30" t="s">
        <v>609</v>
      </c>
      <c r="T146" s="30" t="s">
        <v>610</v>
      </c>
      <c r="U146" s="37"/>
      <c r="V146" s="120"/>
      <c r="W146" s="120"/>
      <c r="X146" s="120"/>
      <c r="Y146" s="120"/>
      <c r="Z146" s="108"/>
    </row>
    <row r="147">
      <c r="A147" s="62" t="s">
        <v>2996</v>
      </c>
      <c r="B147" s="64" t="s">
        <v>2997</v>
      </c>
      <c r="C147" s="64" t="s">
        <v>2998</v>
      </c>
      <c r="D147" s="64" t="s">
        <v>1055</v>
      </c>
      <c r="E147" s="100">
        <v>2.96E8</v>
      </c>
      <c r="F147" s="102">
        <v>75.0</v>
      </c>
      <c r="G147" s="64" t="s">
        <v>39</v>
      </c>
      <c r="H147" s="102" t="str">
        <f t="shared" si="5"/>
        <v>13</v>
      </c>
      <c r="I147" s="106">
        <v>36980.0</v>
      </c>
      <c r="J147" s="64" t="s">
        <v>1057</v>
      </c>
      <c r="K147" s="64" t="s">
        <v>1314</v>
      </c>
      <c r="L147" s="102">
        <v>101.0</v>
      </c>
      <c r="M147" s="127"/>
      <c r="N147" s="86" t="s">
        <v>26</v>
      </c>
      <c r="O147" s="64" t="s">
        <v>3000</v>
      </c>
      <c r="P147" s="64" t="s">
        <v>1139</v>
      </c>
      <c r="Q147" s="64" t="s">
        <v>1522</v>
      </c>
      <c r="R147" s="64" t="s">
        <v>3001</v>
      </c>
      <c r="S147" s="64" t="s">
        <v>3002</v>
      </c>
      <c r="T147" s="64" t="s">
        <v>3003</v>
      </c>
      <c r="U147" s="150"/>
    </row>
    <row r="148">
      <c r="A148" s="62" t="s">
        <v>1540</v>
      </c>
      <c r="B148" s="64" t="s">
        <v>1319</v>
      </c>
      <c r="C148" s="64" t="s">
        <v>1541</v>
      </c>
      <c r="D148" s="64" t="s">
        <v>23</v>
      </c>
      <c r="E148" s="100">
        <v>2.96E8</v>
      </c>
      <c r="F148" s="102">
        <v>65.0</v>
      </c>
      <c r="G148" s="64" t="s">
        <v>39</v>
      </c>
      <c r="H148" s="102" t="str">
        <f t="shared" si="5"/>
        <v>14</v>
      </c>
      <c r="I148" s="106">
        <v>36835.0</v>
      </c>
      <c r="J148" s="64" t="s">
        <v>497</v>
      </c>
      <c r="K148" s="102">
        <v>105.0</v>
      </c>
      <c r="L148" s="102">
        <v>103.0</v>
      </c>
      <c r="M148" s="128" t="s">
        <v>1098</v>
      </c>
      <c r="N148" s="128" t="s">
        <v>26</v>
      </c>
      <c r="O148" s="64" t="s">
        <v>1542</v>
      </c>
      <c r="P148" s="64" t="s">
        <v>1543</v>
      </c>
      <c r="Q148" s="64" t="s">
        <v>739</v>
      </c>
      <c r="R148" s="64" t="s">
        <v>959</v>
      </c>
      <c r="S148" s="64" t="s">
        <v>1544</v>
      </c>
      <c r="T148" s="64" t="s">
        <v>1545</v>
      </c>
      <c r="U148" s="9"/>
    </row>
    <row r="149">
      <c r="A149" s="62" t="s">
        <v>2899</v>
      </c>
      <c r="B149" s="64" t="s">
        <v>2904</v>
      </c>
      <c r="C149" s="64" t="s">
        <v>2901</v>
      </c>
      <c r="D149" s="64" t="s">
        <v>1055</v>
      </c>
      <c r="E149" s="100">
        <v>2.95E8</v>
      </c>
      <c r="F149" s="102">
        <v>75.0</v>
      </c>
      <c r="G149" s="64" t="s">
        <v>39</v>
      </c>
      <c r="H149" s="102" t="str">
        <f t="shared" si="5"/>
        <v>14</v>
      </c>
      <c r="I149" s="106">
        <v>36807.0</v>
      </c>
      <c r="J149" s="64" t="s">
        <v>1057</v>
      </c>
      <c r="K149" s="102">
        <v>108.0</v>
      </c>
      <c r="L149" s="102">
        <v>105.0</v>
      </c>
      <c r="M149" s="128" t="s">
        <v>1614</v>
      </c>
      <c r="N149" s="128" t="s">
        <v>26</v>
      </c>
      <c r="O149" s="64" t="s">
        <v>2902</v>
      </c>
      <c r="P149" s="64" t="s">
        <v>471</v>
      </c>
      <c r="Q149" s="64" t="s">
        <v>472</v>
      </c>
      <c r="R149" s="64" t="s">
        <v>473</v>
      </c>
      <c r="S149" s="64" t="s">
        <v>2903</v>
      </c>
      <c r="T149" s="102">
        <v>9.169416566E9</v>
      </c>
      <c r="U149" s="9"/>
    </row>
    <row r="150">
      <c r="A150" s="77" t="s">
        <v>1422</v>
      </c>
      <c r="B150" s="30" t="s">
        <v>1423</v>
      </c>
      <c r="C150" s="30" t="s">
        <v>1424</v>
      </c>
      <c r="D150" s="30" t="s">
        <v>23</v>
      </c>
      <c r="E150" s="79">
        <v>2.96E8</v>
      </c>
      <c r="F150" s="80">
        <v>65.0</v>
      </c>
      <c r="G150" s="30" t="s">
        <v>39</v>
      </c>
      <c r="H150" s="80" t="str">
        <f t="shared" si="5"/>
        <v>13</v>
      </c>
      <c r="I150" s="85">
        <v>37171.0</v>
      </c>
      <c r="J150" s="30" t="s">
        <v>497</v>
      </c>
      <c r="K150" s="80">
        <v>111.0</v>
      </c>
      <c r="L150" s="80">
        <v>109.0</v>
      </c>
      <c r="M150" s="178" t="s">
        <v>1614</v>
      </c>
      <c r="N150" s="178" t="s">
        <v>97</v>
      </c>
      <c r="O150" s="30" t="s">
        <v>772</v>
      </c>
      <c r="P150" s="30" t="s">
        <v>606</v>
      </c>
      <c r="Q150" s="30" t="s">
        <v>1428</v>
      </c>
      <c r="R150" s="30" t="s">
        <v>1430</v>
      </c>
      <c r="S150" s="30" t="s">
        <v>1432</v>
      </c>
      <c r="T150" s="80">
        <v>4.087721784E9</v>
      </c>
      <c r="U150" s="37"/>
    </row>
    <row r="151">
      <c r="A151" s="295" t="s">
        <v>1636</v>
      </c>
      <c r="B151" s="295" t="s">
        <v>95</v>
      </c>
      <c r="C151" s="295" t="s">
        <v>1656</v>
      </c>
      <c r="D151" s="295" t="s">
        <v>23</v>
      </c>
      <c r="E151" s="296">
        <v>2.79E8</v>
      </c>
      <c r="F151" s="297">
        <v>65.0</v>
      </c>
      <c r="G151" s="295" t="s">
        <v>39</v>
      </c>
      <c r="H151" s="297" t="str">
        <f t="shared" si="5"/>
        <v>12</v>
      </c>
      <c r="I151" s="298">
        <v>37431.0</v>
      </c>
      <c r="J151" s="295" t="s">
        <v>497</v>
      </c>
      <c r="K151" s="297">
        <v>115.0</v>
      </c>
      <c r="L151" s="297">
        <v>118.0</v>
      </c>
      <c r="M151" s="128" t="s">
        <v>1098</v>
      </c>
      <c r="N151" s="128" t="s">
        <v>26</v>
      </c>
      <c r="O151" s="64" t="s">
        <v>1521</v>
      </c>
      <c r="P151" s="64" t="s">
        <v>1800</v>
      </c>
      <c r="Q151" s="64" t="s">
        <v>1140</v>
      </c>
      <c r="R151" s="102">
        <v>95833.0</v>
      </c>
      <c r="S151" s="64" t="s">
        <v>1801</v>
      </c>
      <c r="T151" s="64" t="s">
        <v>1803</v>
      </c>
      <c r="U151" s="150"/>
    </row>
    <row r="152">
      <c r="A152" s="386" t="s">
        <v>377</v>
      </c>
      <c r="B152" s="326" t="s">
        <v>320</v>
      </c>
      <c r="C152" s="326" t="s">
        <v>378</v>
      </c>
      <c r="D152" s="326" t="s">
        <v>23</v>
      </c>
      <c r="E152" s="387">
        <v>2.93E8</v>
      </c>
      <c r="F152" s="388">
        <v>65.0</v>
      </c>
      <c r="G152" s="326" t="s">
        <v>39</v>
      </c>
      <c r="H152" s="388" t="str">
        <f t="shared" si="5"/>
        <v>13</v>
      </c>
      <c r="I152" s="389">
        <v>37219.0</v>
      </c>
      <c r="J152" s="326" t="s">
        <v>35</v>
      </c>
      <c r="K152" s="388">
        <v>66.6</v>
      </c>
      <c r="L152" s="388">
        <v>67.0</v>
      </c>
      <c r="M152" s="282" t="s">
        <v>1098</v>
      </c>
      <c r="N152" s="282" t="s">
        <v>199</v>
      </c>
      <c r="O152" s="326" t="s">
        <v>379</v>
      </c>
      <c r="P152" s="326" t="s">
        <v>380</v>
      </c>
      <c r="Q152" s="326" t="s">
        <v>381</v>
      </c>
      <c r="R152" s="326" t="s">
        <v>382</v>
      </c>
      <c r="S152" s="326" t="s">
        <v>383</v>
      </c>
      <c r="T152" s="326" t="s">
        <v>384</v>
      </c>
      <c r="U152" s="169"/>
      <c r="V152" s="81"/>
      <c r="W152" s="81"/>
      <c r="X152" s="81"/>
      <c r="Y152" s="81"/>
      <c r="Z152" s="177"/>
    </row>
    <row r="153">
      <c r="A153" s="62" t="s">
        <v>319</v>
      </c>
      <c r="B153" s="64" t="s">
        <v>320</v>
      </c>
      <c r="C153" s="64" t="s">
        <v>321</v>
      </c>
      <c r="D153" s="64" t="s">
        <v>23</v>
      </c>
      <c r="E153" s="100">
        <v>2.92E8</v>
      </c>
      <c r="F153" s="102">
        <v>65.0</v>
      </c>
      <c r="G153" s="64" t="s">
        <v>39</v>
      </c>
      <c r="H153" s="102" t="str">
        <f t="shared" si="5"/>
        <v>12</v>
      </c>
      <c r="I153" s="106">
        <v>37535.0</v>
      </c>
      <c r="J153" s="64" t="s">
        <v>35</v>
      </c>
      <c r="K153" s="102">
        <v>71.0</v>
      </c>
      <c r="L153" s="102">
        <v>72.0</v>
      </c>
      <c r="M153" s="287" t="s">
        <v>1098</v>
      </c>
      <c r="N153" s="287" t="s">
        <v>115</v>
      </c>
      <c r="O153" s="64" t="s">
        <v>256</v>
      </c>
      <c r="P153" s="64" t="s">
        <v>28</v>
      </c>
      <c r="Q153" s="64" t="s">
        <v>322</v>
      </c>
      <c r="R153" s="64" t="s">
        <v>323</v>
      </c>
      <c r="S153" s="64" t="s">
        <v>324</v>
      </c>
      <c r="T153" s="102">
        <v>5.593046767E9</v>
      </c>
      <c r="U153" s="9"/>
      <c r="Z153" s="65"/>
    </row>
    <row r="154">
      <c r="A154" s="77" t="s">
        <v>2988</v>
      </c>
      <c r="B154" s="30" t="s">
        <v>2989</v>
      </c>
      <c r="C154" s="30" t="s">
        <v>2990</v>
      </c>
      <c r="D154" s="30" t="s">
        <v>1055</v>
      </c>
      <c r="E154" s="79">
        <v>2.96E8</v>
      </c>
      <c r="F154" s="80">
        <v>75.0</v>
      </c>
      <c r="G154" s="30" t="s">
        <v>39</v>
      </c>
      <c r="H154" s="80" t="str">
        <f t="shared" si="5"/>
        <v>12</v>
      </c>
      <c r="I154" s="85">
        <v>37528.0</v>
      </c>
      <c r="J154" s="30" t="s">
        <v>1057</v>
      </c>
      <c r="K154" s="30" t="s">
        <v>1314</v>
      </c>
      <c r="L154" s="80">
        <v>73.6</v>
      </c>
      <c r="M154" s="350"/>
      <c r="N154" s="154" t="s">
        <v>49</v>
      </c>
      <c r="O154" s="30" t="s">
        <v>1815</v>
      </c>
      <c r="P154" s="30" t="s">
        <v>212</v>
      </c>
      <c r="Q154" s="30" t="s">
        <v>2992</v>
      </c>
      <c r="R154" s="30" t="s">
        <v>2993</v>
      </c>
      <c r="S154" s="30" t="s">
        <v>2994</v>
      </c>
      <c r="T154" s="30" t="s">
        <v>2995</v>
      </c>
      <c r="U154" s="37"/>
      <c r="V154" s="120"/>
      <c r="W154" s="120"/>
      <c r="X154" s="120"/>
      <c r="Y154" s="120"/>
      <c r="Z154" s="108"/>
    </row>
    <row r="155">
      <c r="A155" s="38" t="s">
        <v>1215</v>
      </c>
      <c r="B155" s="41" t="s">
        <v>1217</v>
      </c>
      <c r="C155" s="41" t="s">
        <v>1219</v>
      </c>
      <c r="D155" s="41" t="s">
        <v>1055</v>
      </c>
      <c r="E155" s="43">
        <v>2.96E8</v>
      </c>
      <c r="F155" s="44">
        <v>75.0</v>
      </c>
      <c r="G155" s="41" t="s">
        <v>39</v>
      </c>
      <c r="H155" s="44" t="str">
        <f t="shared" si="5"/>
        <v>12</v>
      </c>
      <c r="I155" s="45">
        <v>37561.0</v>
      </c>
      <c r="J155" s="41" t="s">
        <v>1057</v>
      </c>
      <c r="K155" s="41" t="s">
        <v>1314</v>
      </c>
      <c r="L155" s="44">
        <v>77.0</v>
      </c>
      <c r="M155" s="284"/>
      <c r="N155" s="226" t="s">
        <v>199</v>
      </c>
      <c r="O155" s="184" t="s">
        <v>2144</v>
      </c>
      <c r="P155" s="41" t="s">
        <v>2146</v>
      </c>
      <c r="Q155" s="41" t="s">
        <v>2147</v>
      </c>
      <c r="R155" s="41" t="s">
        <v>2148</v>
      </c>
      <c r="S155" s="41" t="s">
        <v>2149</v>
      </c>
      <c r="T155" s="44">
        <v>7.75830875E9</v>
      </c>
      <c r="U155" s="60"/>
    </row>
    <row r="156">
      <c r="A156" s="60" t="s">
        <v>425</v>
      </c>
      <c r="B156" s="60" t="s">
        <v>1438</v>
      </c>
      <c r="C156" s="60"/>
      <c r="D156" s="60"/>
      <c r="E156" s="60"/>
      <c r="F156" s="60" t="s">
        <v>1407</v>
      </c>
      <c r="G156" s="60" t="s">
        <v>39</v>
      </c>
      <c r="H156" s="273" t="str">
        <f>FLOOR((DATE(2014,12, 31)-I156)/365,1)</f>
        <v>12</v>
      </c>
      <c r="I156" s="274">
        <v>37345.0</v>
      </c>
      <c r="J156" s="446"/>
      <c r="K156" s="60" t="s">
        <v>3201</v>
      </c>
      <c r="L156" s="273">
        <v>79.0</v>
      </c>
      <c r="M156" s="288" t="s">
        <v>1098</v>
      </c>
      <c r="N156" s="288" t="s">
        <v>343</v>
      </c>
      <c r="O156" s="41" t="s">
        <v>1397</v>
      </c>
      <c r="P156" s="60" t="s">
        <v>606</v>
      </c>
      <c r="Q156" s="60"/>
      <c r="R156" s="60"/>
      <c r="S156" s="60"/>
      <c r="T156" s="60"/>
      <c r="U156" s="60"/>
    </row>
    <row r="157">
      <c r="A157" s="62" t="s">
        <v>527</v>
      </c>
      <c r="B157" s="64" t="s">
        <v>1563</v>
      </c>
      <c r="C157" s="64" t="s">
        <v>529</v>
      </c>
      <c r="D157" s="64" t="s">
        <v>1055</v>
      </c>
      <c r="E157" s="100">
        <v>2.94E8</v>
      </c>
      <c r="F157" s="102">
        <v>75.0</v>
      </c>
      <c r="G157" s="64" t="s">
        <v>39</v>
      </c>
      <c r="H157" s="102" t="str">
        <f t="shared" ref="H157:H203" si="6">FLOOR((DATE(2014,12,31)-I157)/365,1)</f>
        <v>13</v>
      </c>
      <c r="I157" s="106">
        <v>37063.0</v>
      </c>
      <c r="J157" s="64" t="s">
        <v>1057</v>
      </c>
      <c r="K157" s="64" t="s">
        <v>1314</v>
      </c>
      <c r="L157" s="102">
        <v>80.0</v>
      </c>
      <c r="M157" s="284"/>
      <c r="N157" s="226" t="s">
        <v>199</v>
      </c>
      <c r="O157" s="64" t="s">
        <v>530</v>
      </c>
      <c r="P157" s="64" t="s">
        <v>531</v>
      </c>
      <c r="Q157" s="64" t="s">
        <v>532</v>
      </c>
      <c r="R157" s="64" t="s">
        <v>473</v>
      </c>
      <c r="S157" s="64" t="s">
        <v>533</v>
      </c>
      <c r="T157" s="102">
        <v>9.168733059E9</v>
      </c>
      <c r="U157" s="9"/>
    </row>
    <row r="158">
      <c r="A158" s="62" t="s">
        <v>1050</v>
      </c>
      <c r="B158" s="64" t="s">
        <v>1438</v>
      </c>
      <c r="C158" s="64" t="s">
        <v>1054</v>
      </c>
      <c r="D158" s="64" t="s">
        <v>1055</v>
      </c>
      <c r="E158" s="100">
        <v>2.96E8</v>
      </c>
      <c r="F158" s="102">
        <v>75.0</v>
      </c>
      <c r="G158" s="64" t="s">
        <v>39</v>
      </c>
      <c r="H158" s="102" t="str">
        <f t="shared" si="6"/>
        <v>12</v>
      </c>
      <c r="I158" s="106">
        <v>37310.0</v>
      </c>
      <c r="J158" s="64" t="s">
        <v>1057</v>
      </c>
      <c r="K158" s="64" t="s">
        <v>1314</v>
      </c>
      <c r="L158" s="102">
        <v>82.0</v>
      </c>
      <c r="M158" s="288"/>
      <c r="N158" s="287" t="s">
        <v>115</v>
      </c>
      <c r="O158" s="64" t="s">
        <v>1058</v>
      </c>
      <c r="P158" s="64" t="s">
        <v>421</v>
      </c>
      <c r="Q158" s="64" t="s">
        <v>1059</v>
      </c>
      <c r="R158" s="64" t="s">
        <v>331</v>
      </c>
      <c r="S158" s="64" t="s">
        <v>1060</v>
      </c>
      <c r="T158" s="64" t="s">
        <v>1061</v>
      </c>
      <c r="U158" s="9"/>
    </row>
    <row r="159">
      <c r="A159" s="386" t="s">
        <v>987</v>
      </c>
      <c r="B159" s="326" t="s">
        <v>641</v>
      </c>
      <c r="C159" s="326" t="s">
        <v>989</v>
      </c>
      <c r="D159" s="326" t="s">
        <v>1055</v>
      </c>
      <c r="E159" s="387">
        <v>2.96E8</v>
      </c>
      <c r="F159" s="388">
        <v>75.0</v>
      </c>
      <c r="G159" s="326" t="s">
        <v>39</v>
      </c>
      <c r="H159" s="388" t="str">
        <f t="shared" si="6"/>
        <v>12</v>
      </c>
      <c r="I159" s="389">
        <v>37539.0</v>
      </c>
      <c r="J159" s="326" t="s">
        <v>1057</v>
      </c>
      <c r="K159" s="326" t="s">
        <v>1314</v>
      </c>
      <c r="L159" s="388">
        <v>85.0</v>
      </c>
      <c r="M159" s="316"/>
      <c r="N159" s="317" t="s">
        <v>115</v>
      </c>
      <c r="O159" s="326" t="s">
        <v>991</v>
      </c>
      <c r="P159" s="326" t="s">
        <v>992</v>
      </c>
      <c r="Q159" s="326" t="s">
        <v>993</v>
      </c>
      <c r="R159" s="326" t="s">
        <v>994</v>
      </c>
      <c r="S159" s="326" t="s">
        <v>995</v>
      </c>
      <c r="T159" s="326" t="s">
        <v>996</v>
      </c>
      <c r="U159" s="169"/>
      <c r="V159" s="81"/>
      <c r="W159" s="81"/>
      <c r="X159" s="81"/>
      <c r="Y159" s="81"/>
      <c r="Z159" s="177"/>
    </row>
    <row r="160">
      <c r="A160" s="62" t="s">
        <v>2599</v>
      </c>
      <c r="B160" s="64" t="s">
        <v>2600</v>
      </c>
      <c r="C160" s="64" t="s">
        <v>2601</v>
      </c>
      <c r="D160" s="64" t="s">
        <v>1055</v>
      </c>
      <c r="E160" s="100">
        <v>2.92E8</v>
      </c>
      <c r="F160" s="102">
        <v>75.0</v>
      </c>
      <c r="G160" s="64" t="s">
        <v>39</v>
      </c>
      <c r="H160" s="102" t="str">
        <f t="shared" si="6"/>
        <v>13</v>
      </c>
      <c r="I160" s="106">
        <v>37259.0</v>
      </c>
      <c r="J160" s="150"/>
      <c r="K160" s="150"/>
      <c r="L160" s="102">
        <v>85.6</v>
      </c>
      <c r="M160" s="288"/>
      <c r="N160" s="193" t="s">
        <v>115</v>
      </c>
      <c r="O160" s="64" t="s">
        <v>2604</v>
      </c>
      <c r="P160" s="64" t="s">
        <v>2605</v>
      </c>
      <c r="Q160" s="64" t="s">
        <v>2606</v>
      </c>
      <c r="R160" s="64" t="s">
        <v>1567</v>
      </c>
      <c r="S160" s="64" t="s">
        <v>2607</v>
      </c>
      <c r="T160" s="64" t="s">
        <v>2608</v>
      </c>
      <c r="U160" s="150"/>
      <c r="Z160" s="65"/>
    </row>
    <row r="161">
      <c r="A161" s="62" t="s">
        <v>1621</v>
      </c>
      <c r="B161" s="64" t="s">
        <v>3024</v>
      </c>
      <c r="C161" s="64" t="s">
        <v>3025</v>
      </c>
      <c r="D161" s="64" t="s">
        <v>1055</v>
      </c>
      <c r="E161" s="100">
        <v>2.96E8</v>
      </c>
      <c r="F161" s="102">
        <v>75.0</v>
      </c>
      <c r="G161" s="64" t="s">
        <v>39</v>
      </c>
      <c r="H161" s="102" t="str">
        <f t="shared" si="6"/>
        <v>13</v>
      </c>
      <c r="I161" s="106">
        <v>37141.0</v>
      </c>
      <c r="J161" s="64" t="s">
        <v>1057</v>
      </c>
      <c r="K161" s="64" t="s">
        <v>1314</v>
      </c>
      <c r="L161" s="102">
        <v>88.0</v>
      </c>
      <c r="M161" s="284"/>
      <c r="N161" s="226" t="s">
        <v>49</v>
      </c>
      <c r="O161" s="64" t="s">
        <v>3026</v>
      </c>
      <c r="P161" s="64" t="s">
        <v>2351</v>
      </c>
      <c r="Q161" s="64" t="s">
        <v>2352</v>
      </c>
      <c r="R161" s="64" t="s">
        <v>3027</v>
      </c>
      <c r="S161" s="64" t="s">
        <v>3028</v>
      </c>
      <c r="T161" s="102">
        <v>4.159909119E9</v>
      </c>
      <c r="U161" s="9"/>
      <c r="Z161" s="65"/>
    </row>
    <row r="162">
      <c r="A162" s="62" t="s">
        <v>1617</v>
      </c>
      <c r="B162" s="64" t="s">
        <v>1616</v>
      </c>
      <c r="C162" s="64" t="s">
        <v>1618</v>
      </c>
      <c r="D162" s="64" t="s">
        <v>23</v>
      </c>
      <c r="E162" s="100">
        <v>2.96E8</v>
      </c>
      <c r="F162" s="102">
        <v>65.0</v>
      </c>
      <c r="G162" s="64" t="s">
        <v>39</v>
      </c>
      <c r="H162" s="102" t="str">
        <f t="shared" si="6"/>
        <v>12</v>
      </c>
      <c r="I162" s="106">
        <v>37339.0</v>
      </c>
      <c r="J162" s="64" t="s">
        <v>497</v>
      </c>
      <c r="K162" s="102">
        <v>90.0</v>
      </c>
      <c r="L162" s="102">
        <v>91.0</v>
      </c>
      <c r="M162" s="287" t="s">
        <v>1098</v>
      </c>
      <c r="N162" s="287" t="s">
        <v>115</v>
      </c>
      <c r="O162" s="64" t="s">
        <v>772</v>
      </c>
      <c r="P162" s="64" t="s">
        <v>606</v>
      </c>
      <c r="Q162" s="64" t="s">
        <v>1574</v>
      </c>
      <c r="R162" s="64" t="s">
        <v>1619</v>
      </c>
      <c r="S162" s="64" t="s">
        <v>1620</v>
      </c>
      <c r="T162" s="102">
        <v>4.152728423E9</v>
      </c>
      <c r="U162" s="9"/>
      <c r="Z162" s="65"/>
    </row>
    <row r="163">
      <c r="A163" s="386" t="s">
        <v>410</v>
      </c>
      <c r="B163" s="326" t="s">
        <v>411</v>
      </c>
      <c r="C163" s="326" t="s">
        <v>412</v>
      </c>
      <c r="D163" s="326" t="s">
        <v>23</v>
      </c>
      <c r="E163" s="387">
        <v>2.93E8</v>
      </c>
      <c r="F163" s="388">
        <v>65.0</v>
      </c>
      <c r="G163" s="326" t="s">
        <v>39</v>
      </c>
      <c r="H163" s="388" t="str">
        <f t="shared" si="6"/>
        <v>12</v>
      </c>
      <c r="I163" s="389">
        <v>37364.0</v>
      </c>
      <c r="J163" s="326" t="s">
        <v>35</v>
      </c>
      <c r="K163" s="326" t="s">
        <v>1314</v>
      </c>
      <c r="L163" s="388">
        <v>89.6</v>
      </c>
      <c r="M163" s="316"/>
      <c r="N163" s="402" t="s">
        <v>115</v>
      </c>
      <c r="O163" s="326" t="s">
        <v>414</v>
      </c>
      <c r="P163" s="326" t="s">
        <v>415</v>
      </c>
      <c r="Q163" s="326" t="s">
        <v>416</v>
      </c>
      <c r="R163" s="388">
        <v>94531.0</v>
      </c>
      <c r="S163" s="388">
        <v>9.257788047E9</v>
      </c>
      <c r="T163" s="388">
        <v>6.502225183E9</v>
      </c>
      <c r="U163" s="169"/>
      <c r="V163" s="81"/>
      <c r="W163" s="81"/>
      <c r="X163" s="81"/>
      <c r="Y163" s="81"/>
      <c r="Z163" s="177"/>
    </row>
    <row r="164">
      <c r="A164" s="294" t="s">
        <v>2436</v>
      </c>
      <c r="B164" s="295" t="s">
        <v>2437</v>
      </c>
      <c r="C164" s="295" t="s">
        <v>2438</v>
      </c>
      <c r="D164" s="295" t="s">
        <v>1055</v>
      </c>
      <c r="E164" s="296">
        <v>2.94E8</v>
      </c>
      <c r="F164" s="297">
        <v>75.0</v>
      </c>
      <c r="G164" s="295" t="s">
        <v>39</v>
      </c>
      <c r="H164" s="297" t="str">
        <f t="shared" si="6"/>
        <v>13</v>
      </c>
      <c r="I164" s="298">
        <v>36974.0</v>
      </c>
      <c r="J164" s="295" t="s">
        <v>1057</v>
      </c>
      <c r="K164" s="295" t="s">
        <v>1314</v>
      </c>
      <c r="L164" s="297">
        <v>90.0</v>
      </c>
      <c r="M164" s="284"/>
      <c r="N164" s="226" t="s">
        <v>49</v>
      </c>
      <c r="O164" s="41" t="s">
        <v>2692</v>
      </c>
      <c r="P164" s="41" t="s">
        <v>2693</v>
      </c>
      <c r="Q164" s="41" t="s">
        <v>2694</v>
      </c>
      <c r="R164" s="41" t="s">
        <v>2695</v>
      </c>
      <c r="S164" s="41" t="s">
        <v>2696</v>
      </c>
      <c r="T164" s="44">
        <v>9.255963838E9</v>
      </c>
      <c r="U164" s="60"/>
      <c r="Z164" s="65"/>
    </row>
    <row r="165">
      <c r="A165" s="62" t="s">
        <v>1172</v>
      </c>
      <c r="B165" s="64" t="s">
        <v>1186</v>
      </c>
      <c r="C165" s="64" t="s">
        <v>1174</v>
      </c>
      <c r="D165" s="64" t="s">
        <v>23</v>
      </c>
      <c r="E165" s="100">
        <v>2.96E8</v>
      </c>
      <c r="F165" s="102">
        <v>65.0</v>
      </c>
      <c r="G165" s="64" t="s">
        <v>39</v>
      </c>
      <c r="H165" s="102" t="str">
        <f t="shared" si="6"/>
        <v>13</v>
      </c>
      <c r="I165" s="106">
        <v>37116.0</v>
      </c>
      <c r="J165" s="64" t="s">
        <v>497</v>
      </c>
      <c r="K165" s="64" t="s">
        <v>1314</v>
      </c>
      <c r="L165" s="102">
        <v>90.0</v>
      </c>
      <c r="M165" s="288"/>
      <c r="N165" s="287" t="s">
        <v>343</v>
      </c>
      <c r="O165" s="64" t="s">
        <v>865</v>
      </c>
      <c r="P165" s="64" t="s">
        <v>1176</v>
      </c>
      <c r="Q165" s="64" t="s">
        <v>1072</v>
      </c>
      <c r="R165" s="64" t="s">
        <v>1178</v>
      </c>
      <c r="S165" s="64" t="s">
        <v>1180</v>
      </c>
      <c r="T165" s="102">
        <v>4.083480299E9</v>
      </c>
      <c r="U165" s="9"/>
      <c r="Z165" s="65"/>
    </row>
    <row r="166">
      <c r="A166" s="62" t="s">
        <v>1725</v>
      </c>
      <c r="B166" s="64" t="s">
        <v>1727</v>
      </c>
      <c r="C166" s="64" t="s">
        <v>1728</v>
      </c>
      <c r="D166" s="64" t="s">
        <v>23</v>
      </c>
      <c r="E166" s="100">
        <v>2.96E8</v>
      </c>
      <c r="F166" s="102">
        <v>65.0</v>
      </c>
      <c r="G166" s="64" t="s">
        <v>39</v>
      </c>
      <c r="H166" s="102" t="str">
        <f t="shared" si="6"/>
        <v>13</v>
      </c>
      <c r="I166" s="106">
        <v>37111.0</v>
      </c>
      <c r="J166" s="64" t="s">
        <v>497</v>
      </c>
      <c r="K166" s="102">
        <v>93.0</v>
      </c>
      <c r="L166" s="102">
        <v>90.0</v>
      </c>
      <c r="M166" s="287" t="s">
        <v>1156</v>
      </c>
      <c r="N166" s="287" t="s">
        <v>343</v>
      </c>
      <c r="O166" s="64" t="s">
        <v>440</v>
      </c>
      <c r="P166" s="64" t="s">
        <v>1735</v>
      </c>
      <c r="Q166" s="64" t="s">
        <v>1736</v>
      </c>
      <c r="R166" s="64" t="s">
        <v>1738</v>
      </c>
      <c r="S166" s="64" t="s">
        <v>1740</v>
      </c>
      <c r="T166" s="102">
        <v>5.593213127E9</v>
      </c>
      <c r="U166" s="9"/>
      <c r="Z166" s="65"/>
    </row>
    <row r="167">
      <c r="A167" s="62" t="s">
        <v>861</v>
      </c>
      <c r="B167" s="64" t="s">
        <v>1371</v>
      </c>
      <c r="C167" s="64" t="s">
        <v>1372</v>
      </c>
      <c r="D167" s="64" t="s">
        <v>23</v>
      </c>
      <c r="E167" s="100">
        <v>2.96E8</v>
      </c>
      <c r="F167" s="102">
        <v>65.0</v>
      </c>
      <c r="G167" s="64" t="s">
        <v>39</v>
      </c>
      <c r="H167" s="102" t="str">
        <f t="shared" si="6"/>
        <v>14</v>
      </c>
      <c r="I167" s="106">
        <v>36539.0</v>
      </c>
      <c r="J167" s="64" t="s">
        <v>497</v>
      </c>
      <c r="K167" s="150"/>
      <c r="L167" s="102">
        <v>91.2</v>
      </c>
      <c r="M167" s="288"/>
      <c r="N167" s="193" t="s">
        <v>115</v>
      </c>
      <c r="O167" s="64" t="s">
        <v>538</v>
      </c>
      <c r="P167" s="64" t="s">
        <v>1374</v>
      </c>
      <c r="Q167" s="64" t="s">
        <v>1375</v>
      </c>
      <c r="R167" s="64" t="s">
        <v>1376</v>
      </c>
      <c r="S167" s="64" t="s">
        <v>1377</v>
      </c>
      <c r="T167" s="102">
        <v>4.153361608E9</v>
      </c>
      <c r="U167" s="9"/>
      <c r="Z167" s="65"/>
    </row>
    <row r="168">
      <c r="A168" s="77" t="s">
        <v>1827</v>
      </c>
      <c r="B168" s="30" t="s">
        <v>1828</v>
      </c>
      <c r="C168" s="30" t="s">
        <v>1829</v>
      </c>
      <c r="D168" s="30" t="s">
        <v>23</v>
      </c>
      <c r="E168" s="79">
        <v>2.94E8</v>
      </c>
      <c r="F168" s="80">
        <v>65.0</v>
      </c>
      <c r="G168" s="30" t="s">
        <v>39</v>
      </c>
      <c r="H168" s="80" t="str">
        <f t="shared" si="6"/>
        <v>12</v>
      </c>
      <c r="I168" s="85">
        <v>37343.0</v>
      </c>
      <c r="J168" s="30" t="s">
        <v>497</v>
      </c>
      <c r="K168" s="80">
        <v>95.0</v>
      </c>
      <c r="L168" s="80">
        <v>92.0</v>
      </c>
      <c r="M168" s="183" t="s">
        <v>1156</v>
      </c>
      <c r="N168" s="183" t="s">
        <v>115</v>
      </c>
      <c r="O168" s="30" t="s">
        <v>548</v>
      </c>
      <c r="P168" s="30" t="s">
        <v>1835</v>
      </c>
      <c r="Q168" s="30" t="s">
        <v>1836</v>
      </c>
      <c r="R168" s="30" t="s">
        <v>1837</v>
      </c>
      <c r="S168" s="30" t="s">
        <v>1838</v>
      </c>
      <c r="T168" s="30" t="s">
        <v>1839</v>
      </c>
      <c r="U168" s="37"/>
      <c r="V168" s="120"/>
      <c r="W168" s="120"/>
      <c r="X168" s="120"/>
      <c r="Y168" s="120"/>
      <c r="Z168" s="108"/>
    </row>
    <row r="169">
      <c r="A169" s="62" t="s">
        <v>3091</v>
      </c>
      <c r="B169" s="64" t="s">
        <v>3092</v>
      </c>
      <c r="C169" s="64" t="s">
        <v>3093</v>
      </c>
      <c r="D169" s="64" t="s">
        <v>1055</v>
      </c>
      <c r="E169" s="100">
        <v>2.96E8</v>
      </c>
      <c r="F169" s="102">
        <v>75.0</v>
      </c>
      <c r="G169" s="64" t="s">
        <v>39</v>
      </c>
      <c r="H169" s="102" t="str">
        <f t="shared" si="6"/>
        <v>13</v>
      </c>
      <c r="I169" s="106">
        <v>37160.0</v>
      </c>
      <c r="J169" s="64" t="s">
        <v>1057</v>
      </c>
      <c r="K169" s="64" t="s">
        <v>1314</v>
      </c>
      <c r="L169" s="102">
        <v>99.0</v>
      </c>
      <c r="M169" s="284"/>
      <c r="N169" s="226" t="s">
        <v>49</v>
      </c>
      <c r="O169" s="64" t="s">
        <v>3094</v>
      </c>
      <c r="P169" s="64" t="s">
        <v>2162</v>
      </c>
      <c r="Q169" s="64" t="s">
        <v>2360</v>
      </c>
      <c r="R169" s="64" t="s">
        <v>266</v>
      </c>
      <c r="S169" s="64" t="s">
        <v>3095</v>
      </c>
      <c r="T169" s="64" t="s">
        <v>3096</v>
      </c>
      <c r="U169" s="150"/>
    </row>
    <row r="170">
      <c r="A170" s="62" t="s">
        <v>217</v>
      </c>
      <c r="B170" s="64" t="s">
        <v>1616</v>
      </c>
      <c r="C170" s="64" t="s">
        <v>2517</v>
      </c>
      <c r="D170" s="64" t="s">
        <v>1055</v>
      </c>
      <c r="E170" s="100">
        <v>2.9E8</v>
      </c>
      <c r="F170" s="102">
        <v>75.0</v>
      </c>
      <c r="G170" s="64" t="s">
        <v>39</v>
      </c>
      <c r="H170" s="102" t="str">
        <f t="shared" si="6"/>
        <v>12</v>
      </c>
      <c r="I170" s="106">
        <v>37470.0</v>
      </c>
      <c r="J170" s="150"/>
      <c r="K170" s="150"/>
      <c r="L170" s="102">
        <v>100.0</v>
      </c>
      <c r="M170" s="288"/>
      <c r="N170" s="193" t="s">
        <v>115</v>
      </c>
      <c r="O170" s="64" t="s">
        <v>2523</v>
      </c>
      <c r="P170" s="64" t="s">
        <v>944</v>
      </c>
      <c r="Q170" s="64" t="s">
        <v>179</v>
      </c>
      <c r="R170" s="64" t="s">
        <v>135</v>
      </c>
      <c r="S170" s="64" t="s">
        <v>2520</v>
      </c>
      <c r="T170" s="64" t="s">
        <v>2521</v>
      </c>
      <c r="U170" s="9"/>
    </row>
    <row r="171">
      <c r="A171" s="62" t="s">
        <v>1945</v>
      </c>
      <c r="B171" s="64" t="s">
        <v>1955</v>
      </c>
      <c r="C171" s="64" t="s">
        <v>1956</v>
      </c>
      <c r="D171" s="64" t="s">
        <v>23</v>
      </c>
      <c r="E171" s="100">
        <v>2.94E8</v>
      </c>
      <c r="F171" s="102">
        <v>65.0</v>
      </c>
      <c r="G171" s="64" t="s">
        <v>39</v>
      </c>
      <c r="H171" s="102" t="str">
        <f t="shared" si="6"/>
        <v>13</v>
      </c>
      <c r="I171" s="106">
        <v>37145.0</v>
      </c>
      <c r="J171" s="64" t="s">
        <v>497</v>
      </c>
      <c r="K171" s="102">
        <v>104.3</v>
      </c>
      <c r="L171" s="102">
        <v>102.0</v>
      </c>
      <c r="M171" s="287" t="s">
        <v>1614</v>
      </c>
      <c r="N171" s="287" t="s">
        <v>343</v>
      </c>
      <c r="O171" s="64" t="s">
        <v>1957</v>
      </c>
      <c r="P171" s="64" t="s">
        <v>1958</v>
      </c>
      <c r="Q171" s="64" t="s">
        <v>1951</v>
      </c>
      <c r="R171" s="64" t="s">
        <v>1952</v>
      </c>
      <c r="S171" s="64" t="s">
        <v>1953</v>
      </c>
      <c r="T171" s="64" t="s">
        <v>1954</v>
      </c>
      <c r="U171" s="9"/>
    </row>
    <row r="172">
      <c r="A172" s="62" t="s">
        <v>1485</v>
      </c>
      <c r="B172" s="64" t="s">
        <v>317</v>
      </c>
      <c r="C172" s="64" t="s">
        <v>1486</v>
      </c>
      <c r="D172" s="64" t="s">
        <v>23</v>
      </c>
      <c r="E172" s="100">
        <v>2.96E8</v>
      </c>
      <c r="F172" s="102">
        <v>65.0</v>
      </c>
      <c r="G172" s="64" t="s">
        <v>39</v>
      </c>
      <c r="H172" s="102" t="str">
        <f t="shared" si="6"/>
        <v>14</v>
      </c>
      <c r="I172" s="106">
        <v>36754.0</v>
      </c>
      <c r="J172" s="64" t="s">
        <v>497</v>
      </c>
      <c r="K172" s="150"/>
      <c r="L172" s="102">
        <v>103.0</v>
      </c>
      <c r="M172" s="288"/>
      <c r="N172" s="287" t="s">
        <v>115</v>
      </c>
      <c r="O172" s="64" t="s">
        <v>1487</v>
      </c>
      <c r="P172" s="64" t="s">
        <v>849</v>
      </c>
      <c r="Q172" s="64" t="s">
        <v>1489</v>
      </c>
      <c r="R172" s="64" t="s">
        <v>347</v>
      </c>
      <c r="S172" s="64" t="s">
        <v>1490</v>
      </c>
      <c r="T172" s="64" t="s">
        <v>1491</v>
      </c>
      <c r="U172" s="9"/>
    </row>
    <row r="173">
      <c r="A173" s="182" t="s">
        <v>1223</v>
      </c>
      <c r="B173" s="184" t="s">
        <v>174</v>
      </c>
      <c r="C173" s="184" t="s">
        <v>1224</v>
      </c>
      <c r="D173" s="184" t="s">
        <v>1055</v>
      </c>
      <c r="E173" s="213">
        <v>2.97E8</v>
      </c>
      <c r="F173" s="214">
        <v>75.0</v>
      </c>
      <c r="G173" s="184" t="s">
        <v>39</v>
      </c>
      <c r="H173" s="214" t="str">
        <f t="shared" si="6"/>
        <v>14</v>
      </c>
      <c r="I173" s="216">
        <v>36735.0</v>
      </c>
      <c r="J173" s="184" t="s">
        <v>2837</v>
      </c>
      <c r="K173" s="214">
        <v>105.0</v>
      </c>
      <c r="L173" s="214">
        <v>104.0</v>
      </c>
      <c r="M173" s="183" t="s">
        <v>1614</v>
      </c>
      <c r="N173" s="183" t="s">
        <v>343</v>
      </c>
      <c r="O173" s="184" t="s">
        <v>58</v>
      </c>
      <c r="P173" s="184" t="s">
        <v>42</v>
      </c>
      <c r="Q173" s="184" t="s">
        <v>43</v>
      </c>
      <c r="R173" s="184" t="s">
        <v>44</v>
      </c>
      <c r="S173" s="214">
        <v>4.083903559E9</v>
      </c>
      <c r="T173" s="214">
        <v>4.083903559E9</v>
      </c>
      <c r="U173" s="215"/>
    </row>
    <row r="174">
      <c r="A174" s="62" t="s">
        <v>1604</v>
      </c>
      <c r="B174" s="64" t="s">
        <v>1605</v>
      </c>
      <c r="C174" s="64" t="s">
        <v>1606</v>
      </c>
      <c r="D174" s="64" t="s">
        <v>23</v>
      </c>
      <c r="E174" s="100">
        <v>2.96E8</v>
      </c>
      <c r="F174" s="102">
        <v>65.0</v>
      </c>
      <c r="G174" s="64" t="s">
        <v>39</v>
      </c>
      <c r="H174" s="102" t="str">
        <f t="shared" si="6"/>
        <v>12</v>
      </c>
      <c r="I174" s="106">
        <v>37489.0</v>
      </c>
      <c r="J174" s="64" t="s">
        <v>488</v>
      </c>
      <c r="K174" s="150"/>
      <c r="L174" s="102">
        <v>110.0</v>
      </c>
      <c r="M174" s="288"/>
      <c r="N174" s="287" t="s">
        <v>115</v>
      </c>
      <c r="O174" s="64" t="s">
        <v>233</v>
      </c>
      <c r="P174" s="64" t="s">
        <v>1607</v>
      </c>
      <c r="Q174" s="64" t="s">
        <v>235</v>
      </c>
      <c r="R174" s="64" t="s">
        <v>354</v>
      </c>
      <c r="S174" s="64" t="s">
        <v>1609</v>
      </c>
      <c r="T174" s="64" t="s">
        <v>1610</v>
      </c>
      <c r="U174" s="150"/>
    </row>
    <row r="175">
      <c r="A175" s="62" t="s">
        <v>2207</v>
      </c>
      <c r="B175" s="64" t="s">
        <v>554</v>
      </c>
      <c r="C175" s="64" t="s">
        <v>2208</v>
      </c>
      <c r="D175" s="64" t="s">
        <v>1055</v>
      </c>
      <c r="E175" s="100">
        <v>2.83E8</v>
      </c>
      <c r="F175" s="102">
        <v>75.0</v>
      </c>
      <c r="G175" s="64" t="s">
        <v>39</v>
      </c>
      <c r="H175" s="102" t="str">
        <f t="shared" si="6"/>
        <v>12</v>
      </c>
      <c r="I175" s="106">
        <v>37601.0</v>
      </c>
      <c r="J175" s="150"/>
      <c r="K175" s="64" t="s">
        <v>1314</v>
      </c>
      <c r="L175" s="102">
        <v>110.0</v>
      </c>
      <c r="M175" s="284"/>
      <c r="N175" s="141" t="s">
        <v>49</v>
      </c>
      <c r="O175" s="64" t="s">
        <v>1138</v>
      </c>
      <c r="P175" s="64" t="s">
        <v>2210</v>
      </c>
      <c r="Q175" s="64" t="s">
        <v>2211</v>
      </c>
      <c r="R175" s="64" t="s">
        <v>2212</v>
      </c>
      <c r="S175" s="64" t="s">
        <v>2213</v>
      </c>
      <c r="T175" s="64" t="s">
        <v>2214</v>
      </c>
      <c r="U175" s="9"/>
    </row>
    <row r="176">
      <c r="A176" s="62" t="s">
        <v>2850</v>
      </c>
      <c r="B176" s="64" t="s">
        <v>2851</v>
      </c>
      <c r="C176" s="64" t="s">
        <v>2852</v>
      </c>
      <c r="D176" s="64" t="s">
        <v>1055</v>
      </c>
      <c r="E176" s="100">
        <v>2.95E8</v>
      </c>
      <c r="F176" s="102">
        <v>75.0</v>
      </c>
      <c r="G176" s="64" t="s">
        <v>39</v>
      </c>
      <c r="H176" s="102" t="str">
        <f t="shared" si="6"/>
        <v>13</v>
      </c>
      <c r="I176" s="106">
        <v>37111.0</v>
      </c>
      <c r="J176" s="64" t="s">
        <v>1057</v>
      </c>
      <c r="K176" s="64" t="s">
        <v>1314</v>
      </c>
      <c r="L176" s="102">
        <v>113.0</v>
      </c>
      <c r="M176" s="288"/>
      <c r="N176" s="287" t="s">
        <v>343</v>
      </c>
      <c r="O176" s="64" t="s">
        <v>798</v>
      </c>
      <c r="P176" s="64" t="s">
        <v>2301</v>
      </c>
      <c r="Q176" s="64" t="s">
        <v>2858</v>
      </c>
      <c r="R176" s="64" t="s">
        <v>2859</v>
      </c>
      <c r="S176" s="64" t="s">
        <v>2860</v>
      </c>
      <c r="T176" s="64" t="s">
        <v>2861</v>
      </c>
      <c r="U176" s="9"/>
    </row>
    <row r="177">
      <c r="A177" s="62" t="s">
        <v>2168</v>
      </c>
      <c r="B177" s="64" t="s">
        <v>2170</v>
      </c>
      <c r="C177" s="64" t="s">
        <v>2172</v>
      </c>
      <c r="D177" s="64" t="s">
        <v>1055</v>
      </c>
      <c r="E177" s="100">
        <v>2.82E8</v>
      </c>
      <c r="F177" s="102">
        <v>75.0</v>
      </c>
      <c r="G177" s="64" t="s">
        <v>39</v>
      </c>
      <c r="H177" s="102" t="str">
        <f t="shared" si="6"/>
        <v>12</v>
      </c>
      <c r="I177" s="106">
        <v>37449.0</v>
      </c>
      <c r="J177" s="150"/>
      <c r="K177" s="102">
        <v>115.0</v>
      </c>
      <c r="L177" s="102">
        <v>115.0</v>
      </c>
      <c r="M177" s="226" t="s">
        <v>1156</v>
      </c>
      <c r="N177" s="141" t="s">
        <v>49</v>
      </c>
      <c r="O177" s="64" t="s">
        <v>1097</v>
      </c>
      <c r="P177" s="64" t="s">
        <v>2175</v>
      </c>
      <c r="Q177" s="64" t="s">
        <v>2176</v>
      </c>
      <c r="R177" s="64" t="s">
        <v>2177</v>
      </c>
      <c r="S177" s="64" t="s">
        <v>2178</v>
      </c>
      <c r="T177" s="64" t="s">
        <v>2179</v>
      </c>
      <c r="U177" s="9"/>
    </row>
    <row r="178">
      <c r="A178" s="38" t="s">
        <v>3029</v>
      </c>
      <c r="B178" s="41" t="s">
        <v>3030</v>
      </c>
      <c r="C178" s="41" t="s">
        <v>3031</v>
      </c>
      <c r="D178" s="41" t="s">
        <v>1055</v>
      </c>
      <c r="E178" s="43">
        <v>2.96E8</v>
      </c>
      <c r="F178" s="44">
        <v>75.0</v>
      </c>
      <c r="G178" s="41" t="s">
        <v>39</v>
      </c>
      <c r="H178" s="44" t="str">
        <f t="shared" si="6"/>
        <v>12</v>
      </c>
      <c r="I178" s="45">
        <v>37485.0</v>
      </c>
      <c r="J178" s="41" t="s">
        <v>1057</v>
      </c>
      <c r="K178" s="41" t="s">
        <v>1314</v>
      </c>
      <c r="L178" s="44">
        <v>115.0</v>
      </c>
      <c r="M178" s="288"/>
      <c r="N178" s="287" t="s">
        <v>115</v>
      </c>
      <c r="O178" s="41" t="s">
        <v>3032</v>
      </c>
      <c r="P178" s="41" t="s">
        <v>3033</v>
      </c>
      <c r="Q178" s="41" t="s">
        <v>3034</v>
      </c>
      <c r="R178" s="41" t="s">
        <v>2982</v>
      </c>
      <c r="S178" s="41" t="s">
        <v>3035</v>
      </c>
      <c r="T178" s="41" t="s">
        <v>3036</v>
      </c>
      <c r="U178" s="60"/>
    </row>
    <row r="179">
      <c r="A179" s="77" t="s">
        <v>544</v>
      </c>
      <c r="B179" s="30" t="s">
        <v>545</v>
      </c>
      <c r="C179" s="30" t="s">
        <v>546</v>
      </c>
      <c r="D179" s="30" t="s">
        <v>23</v>
      </c>
      <c r="E179" s="79">
        <v>2.94E8</v>
      </c>
      <c r="F179" s="80">
        <v>65.0</v>
      </c>
      <c r="G179" s="30" t="s">
        <v>39</v>
      </c>
      <c r="H179" s="80" t="str">
        <f t="shared" si="6"/>
        <v>12</v>
      </c>
      <c r="I179" s="85">
        <v>37465.0</v>
      </c>
      <c r="J179" s="30" t="s">
        <v>497</v>
      </c>
      <c r="K179" s="37"/>
      <c r="L179" s="80">
        <v>116.0</v>
      </c>
      <c r="M179" s="262"/>
      <c r="N179" s="183" t="s">
        <v>115</v>
      </c>
      <c r="O179" s="30" t="s">
        <v>548</v>
      </c>
      <c r="P179" s="30" t="s">
        <v>549</v>
      </c>
      <c r="Q179" s="30" t="s">
        <v>550</v>
      </c>
      <c r="R179" s="30" t="s">
        <v>551</v>
      </c>
      <c r="S179" s="30" t="s">
        <v>552</v>
      </c>
      <c r="T179" s="80">
        <v>5.108620818E9</v>
      </c>
      <c r="U179" s="37"/>
    </row>
    <row r="180">
      <c r="A180" s="62" t="s">
        <v>2554</v>
      </c>
      <c r="B180" s="64" t="s">
        <v>1630</v>
      </c>
      <c r="C180" s="64" t="s">
        <v>2555</v>
      </c>
      <c r="D180" s="64" t="s">
        <v>1055</v>
      </c>
      <c r="E180" s="100">
        <v>2.91E8</v>
      </c>
      <c r="F180" s="102">
        <v>75.0</v>
      </c>
      <c r="G180" s="64" t="s">
        <v>39</v>
      </c>
      <c r="H180" s="102" t="str">
        <f t="shared" si="6"/>
        <v>12</v>
      </c>
      <c r="I180" s="106">
        <v>37569.0</v>
      </c>
      <c r="J180" s="150"/>
      <c r="K180" s="150"/>
      <c r="L180" s="102">
        <v>122.0</v>
      </c>
      <c r="M180" s="284"/>
      <c r="N180" s="226" t="s">
        <v>49</v>
      </c>
      <c r="O180" s="64" t="s">
        <v>2560</v>
      </c>
      <c r="P180" s="64" t="s">
        <v>421</v>
      </c>
      <c r="Q180" s="64" t="s">
        <v>1059</v>
      </c>
      <c r="R180" s="64" t="s">
        <v>331</v>
      </c>
      <c r="S180" s="64" t="s">
        <v>2561</v>
      </c>
      <c r="T180" s="64" t="s">
        <v>2562</v>
      </c>
      <c r="U180" s="9"/>
    </row>
    <row r="181">
      <c r="A181" s="472" t="s">
        <v>1488</v>
      </c>
      <c r="B181" s="215" t="s">
        <v>1494</v>
      </c>
      <c r="C181" s="215"/>
      <c r="D181" s="215"/>
      <c r="E181" s="215"/>
      <c r="F181" s="215"/>
      <c r="G181" s="215" t="s">
        <v>39</v>
      </c>
      <c r="H181" s="363" t="str">
        <f t="shared" si="6"/>
        <v>13</v>
      </c>
      <c r="I181" s="473">
        <v>37073.0</v>
      </c>
      <c r="J181" s="215"/>
      <c r="K181" s="215"/>
      <c r="L181" s="363">
        <v>124.0</v>
      </c>
      <c r="M181" s="350"/>
      <c r="N181" s="350" t="s">
        <v>49</v>
      </c>
      <c r="O181" s="215" t="s">
        <v>1493</v>
      </c>
      <c r="P181" s="215"/>
      <c r="Q181" s="215"/>
      <c r="R181" s="215"/>
      <c r="S181" s="215"/>
      <c r="T181" s="215"/>
      <c r="U181" s="215"/>
    </row>
    <row r="182">
      <c r="A182" s="62" t="s">
        <v>861</v>
      </c>
      <c r="B182" s="64" t="s">
        <v>2323</v>
      </c>
      <c r="C182" s="64" t="s">
        <v>2324</v>
      </c>
      <c r="D182" s="64" t="s">
        <v>1055</v>
      </c>
      <c r="E182" s="100">
        <v>2.88E8</v>
      </c>
      <c r="F182" s="102">
        <v>75.0</v>
      </c>
      <c r="G182" s="64" t="s">
        <v>39</v>
      </c>
      <c r="H182" s="102" t="str">
        <f t="shared" si="6"/>
        <v>12</v>
      </c>
      <c r="I182" s="106">
        <v>37489.0</v>
      </c>
      <c r="J182" s="150"/>
      <c r="K182" s="102">
        <v>133.0</v>
      </c>
      <c r="L182" s="102">
        <v>130.0</v>
      </c>
      <c r="M182" s="288"/>
      <c r="N182" s="193" t="s">
        <v>115</v>
      </c>
      <c r="O182" s="64" t="s">
        <v>2326</v>
      </c>
      <c r="P182" s="64" t="s">
        <v>1101</v>
      </c>
      <c r="Q182" s="64" t="s">
        <v>2327</v>
      </c>
      <c r="R182" s="64" t="s">
        <v>30</v>
      </c>
      <c r="S182" s="64" t="s">
        <v>2328</v>
      </c>
      <c r="T182" s="64" t="s">
        <v>2329</v>
      </c>
      <c r="U182" s="9"/>
    </row>
    <row r="183">
      <c r="A183" s="62" t="s">
        <v>1770</v>
      </c>
      <c r="B183" s="64" t="s">
        <v>1771</v>
      </c>
      <c r="C183" s="64" t="s">
        <v>1772</v>
      </c>
      <c r="D183" s="64" t="s">
        <v>23</v>
      </c>
      <c r="E183" s="100">
        <v>2.97E8</v>
      </c>
      <c r="F183" s="102">
        <v>65.0</v>
      </c>
      <c r="G183" s="64" t="s">
        <v>39</v>
      </c>
      <c r="H183" s="102" t="str">
        <f t="shared" si="6"/>
        <v>13</v>
      </c>
      <c r="I183" s="106">
        <v>37043.0</v>
      </c>
      <c r="J183" s="64" t="s">
        <v>497</v>
      </c>
      <c r="K183" s="150"/>
      <c r="L183" s="102">
        <v>134.0</v>
      </c>
      <c r="M183" s="288"/>
      <c r="N183" s="287" t="s">
        <v>115</v>
      </c>
      <c r="O183" s="64" t="s">
        <v>1775</v>
      </c>
      <c r="P183" s="64" t="s">
        <v>1776</v>
      </c>
      <c r="Q183" s="64" t="s">
        <v>540</v>
      </c>
      <c r="R183" s="64" t="s">
        <v>1767</v>
      </c>
      <c r="S183" s="64" t="s">
        <v>1777</v>
      </c>
      <c r="T183" s="102">
        <v>9.25963392E9</v>
      </c>
      <c r="U183" s="9"/>
    </row>
    <row r="184">
      <c r="A184" s="77" t="s">
        <v>2731</v>
      </c>
      <c r="B184" s="30" t="s">
        <v>70</v>
      </c>
      <c r="C184" s="30" t="s">
        <v>2732</v>
      </c>
      <c r="D184" s="30" t="s">
        <v>1055</v>
      </c>
      <c r="E184" s="79">
        <v>2.94E8</v>
      </c>
      <c r="F184" s="80">
        <v>75.0</v>
      </c>
      <c r="G184" s="30" t="s">
        <v>39</v>
      </c>
      <c r="H184" s="80" t="str">
        <f t="shared" si="6"/>
        <v>13</v>
      </c>
      <c r="I184" s="85">
        <v>36977.0</v>
      </c>
      <c r="J184" s="30" t="s">
        <v>1057</v>
      </c>
      <c r="K184" s="80">
        <v>136.0</v>
      </c>
      <c r="L184" s="80">
        <v>138.0</v>
      </c>
      <c r="M184" s="183" t="s">
        <v>1098</v>
      </c>
      <c r="N184" s="183" t="s">
        <v>115</v>
      </c>
      <c r="O184" s="30" t="s">
        <v>530</v>
      </c>
      <c r="P184" s="30" t="s">
        <v>631</v>
      </c>
      <c r="Q184" s="30" t="s">
        <v>2734</v>
      </c>
      <c r="R184" s="30" t="s">
        <v>473</v>
      </c>
      <c r="S184" s="30" t="s">
        <v>2735</v>
      </c>
      <c r="T184" s="80">
        <v>9.167524938E9</v>
      </c>
      <c r="U184" s="37"/>
    </row>
    <row r="185">
      <c r="A185" s="223" t="s">
        <v>3110</v>
      </c>
      <c r="B185" s="223" t="s">
        <v>3111</v>
      </c>
      <c r="C185" s="223" t="s">
        <v>3112</v>
      </c>
      <c r="D185" s="223" t="s">
        <v>1055</v>
      </c>
      <c r="E185" s="252">
        <v>2.96E8</v>
      </c>
      <c r="F185" s="253">
        <v>75.0</v>
      </c>
      <c r="G185" s="223" t="s">
        <v>39</v>
      </c>
      <c r="H185" s="253" t="str">
        <f t="shared" si="6"/>
        <v>14</v>
      </c>
      <c r="I185" s="255">
        <v>36551.0</v>
      </c>
      <c r="J185" s="223" t="s">
        <v>1057</v>
      </c>
      <c r="K185" s="253">
        <v>163.0</v>
      </c>
      <c r="L185" s="253">
        <v>160.0</v>
      </c>
      <c r="M185" s="154" t="s">
        <v>1098</v>
      </c>
      <c r="N185" s="154" t="s">
        <v>199</v>
      </c>
      <c r="O185" s="30" t="s">
        <v>2953</v>
      </c>
      <c r="P185" s="30" t="s">
        <v>718</v>
      </c>
      <c r="Q185" s="30" t="s">
        <v>3116</v>
      </c>
      <c r="R185" s="30" t="s">
        <v>608</v>
      </c>
      <c r="S185" s="30" t="s">
        <v>2956</v>
      </c>
      <c r="T185" s="80">
        <v>9.2060255E9</v>
      </c>
      <c r="U185" s="37"/>
    </row>
    <row r="186">
      <c r="A186" s="38" t="s">
        <v>1230</v>
      </c>
      <c r="B186" s="41" t="s">
        <v>1231</v>
      </c>
      <c r="C186" s="41" t="s">
        <v>1232</v>
      </c>
      <c r="D186" s="41" t="s">
        <v>1055</v>
      </c>
      <c r="E186" s="43">
        <v>2.95E8</v>
      </c>
      <c r="F186" s="44">
        <v>75.0</v>
      </c>
      <c r="G186" s="41" t="s">
        <v>39</v>
      </c>
      <c r="H186" s="44" t="str">
        <f t="shared" si="6"/>
        <v>14</v>
      </c>
      <c r="I186" s="45">
        <v>36880.0</v>
      </c>
      <c r="J186" s="41" t="s">
        <v>1057</v>
      </c>
      <c r="K186" s="41" t="s">
        <v>1314</v>
      </c>
      <c r="L186" s="44">
        <v>182.0</v>
      </c>
      <c r="M186" s="284"/>
      <c r="N186" s="226" t="s">
        <v>199</v>
      </c>
      <c r="O186" s="41" t="s">
        <v>2816</v>
      </c>
      <c r="P186" s="41" t="s">
        <v>2817</v>
      </c>
      <c r="Q186" s="41" t="s">
        <v>2818</v>
      </c>
      <c r="R186" s="41" t="s">
        <v>2819</v>
      </c>
      <c r="S186" s="41" t="s">
        <v>2820</v>
      </c>
      <c r="T186" s="41" t="s">
        <v>2821</v>
      </c>
      <c r="U186" s="60"/>
    </row>
    <row r="187">
      <c r="A187" s="77" t="s">
        <v>1066</v>
      </c>
      <c r="B187" s="30" t="s">
        <v>418</v>
      </c>
      <c r="C187" s="30" t="s">
        <v>1067</v>
      </c>
      <c r="D187" s="30" t="s">
        <v>23</v>
      </c>
      <c r="E187" s="79">
        <v>2.96E8</v>
      </c>
      <c r="F187" s="80">
        <v>65.0</v>
      </c>
      <c r="G187" s="30" t="s">
        <v>39</v>
      </c>
      <c r="H187" s="80" t="str">
        <f t="shared" si="6"/>
        <v>14</v>
      </c>
      <c r="I187" s="85">
        <v>36586.0</v>
      </c>
      <c r="J187" s="30" t="s">
        <v>497</v>
      </c>
      <c r="K187" s="37"/>
      <c r="L187" s="80">
        <v>188.0</v>
      </c>
      <c r="M187" s="262"/>
      <c r="N187" s="183" t="s">
        <v>115</v>
      </c>
      <c r="O187" s="30" t="s">
        <v>956</v>
      </c>
      <c r="P187" s="30" t="s">
        <v>1071</v>
      </c>
      <c r="Q187" s="30" t="s">
        <v>1072</v>
      </c>
      <c r="R187" s="30" t="s">
        <v>681</v>
      </c>
      <c r="S187" s="30" t="s">
        <v>1073</v>
      </c>
      <c r="T187" s="30" t="s">
        <v>1074</v>
      </c>
      <c r="U187" s="37"/>
    </row>
    <row r="188">
      <c r="A188" s="223" t="s">
        <v>208</v>
      </c>
      <c r="B188" s="223" t="s">
        <v>418</v>
      </c>
      <c r="C188" s="223" t="s">
        <v>210</v>
      </c>
      <c r="D188" s="223" t="s">
        <v>1055</v>
      </c>
      <c r="E188" s="252">
        <v>2.9E8</v>
      </c>
      <c r="F188" s="253">
        <v>75.0</v>
      </c>
      <c r="G188" s="223" t="s">
        <v>39</v>
      </c>
      <c r="H188" s="253" t="str">
        <f t="shared" si="6"/>
        <v>12</v>
      </c>
      <c r="I188" s="255">
        <v>37622.0</v>
      </c>
      <c r="J188" s="359"/>
      <c r="K188" s="359"/>
      <c r="L188" s="253">
        <v>58.0</v>
      </c>
      <c r="M188" s="37"/>
      <c r="N188" s="33" t="s">
        <v>141</v>
      </c>
      <c r="O188" s="30" t="s">
        <v>211</v>
      </c>
      <c r="P188" s="30" t="s">
        <v>212</v>
      </c>
      <c r="Q188" s="30" t="s">
        <v>213</v>
      </c>
      <c r="R188" s="30" t="s">
        <v>214</v>
      </c>
      <c r="S188" s="30" t="s">
        <v>215</v>
      </c>
      <c r="T188" s="30" t="s">
        <v>216</v>
      </c>
      <c r="U188" s="37"/>
    </row>
    <row r="189">
      <c r="A189" s="41" t="s">
        <v>1745</v>
      </c>
      <c r="B189" s="41" t="s">
        <v>218</v>
      </c>
      <c r="C189" s="41" t="s">
        <v>1746</v>
      </c>
      <c r="D189" s="41" t="s">
        <v>1055</v>
      </c>
      <c r="E189" s="43">
        <v>2.95E8</v>
      </c>
      <c r="F189" s="44">
        <v>75.0</v>
      </c>
      <c r="G189" s="41" t="s">
        <v>39</v>
      </c>
      <c r="H189" s="44" t="str">
        <f t="shared" si="6"/>
        <v>12</v>
      </c>
      <c r="I189" s="45">
        <v>37542.0</v>
      </c>
      <c r="J189" s="41" t="s">
        <v>1057</v>
      </c>
      <c r="K189" s="41" t="s">
        <v>1314</v>
      </c>
      <c r="L189" s="44">
        <v>70.0</v>
      </c>
      <c r="M189" s="323"/>
      <c r="N189" s="407" t="s">
        <v>141</v>
      </c>
      <c r="O189" s="41" t="s">
        <v>956</v>
      </c>
      <c r="P189" s="41" t="s">
        <v>1004</v>
      </c>
      <c r="Q189" s="41" t="s">
        <v>2394</v>
      </c>
      <c r="R189" s="41" t="s">
        <v>959</v>
      </c>
      <c r="S189" s="41" t="s">
        <v>2395</v>
      </c>
      <c r="T189" s="44">
        <v>4.089103312E9</v>
      </c>
      <c r="U189" s="60"/>
    </row>
    <row r="190">
      <c r="A190" s="64" t="s">
        <v>2196</v>
      </c>
      <c r="B190" s="64" t="s">
        <v>2197</v>
      </c>
      <c r="C190" s="64" t="s">
        <v>2198</v>
      </c>
      <c r="D190" s="64" t="s">
        <v>1055</v>
      </c>
      <c r="E190" s="100">
        <v>2.83E8</v>
      </c>
      <c r="F190" s="102">
        <v>75.0</v>
      </c>
      <c r="G190" s="64" t="s">
        <v>39</v>
      </c>
      <c r="H190" s="102" t="str">
        <f t="shared" si="6"/>
        <v>13</v>
      </c>
      <c r="I190" s="106">
        <v>37088.0</v>
      </c>
      <c r="J190" s="150"/>
      <c r="K190" s="102">
        <v>74.0</v>
      </c>
      <c r="L190" s="476" t="str">
        <f>2.2*33</f>
        <v>72.6</v>
      </c>
      <c r="M190" s="64" t="s">
        <v>1098</v>
      </c>
      <c r="N190" s="64" t="s">
        <v>141</v>
      </c>
      <c r="O190" s="64" t="s">
        <v>881</v>
      </c>
      <c r="P190" s="64" t="s">
        <v>2202</v>
      </c>
      <c r="Q190" s="64" t="s">
        <v>2203</v>
      </c>
      <c r="R190" s="64" t="s">
        <v>884</v>
      </c>
      <c r="S190" s="64" t="s">
        <v>2204</v>
      </c>
      <c r="T190" s="102">
        <v>8.087808154E9</v>
      </c>
      <c r="U190" s="9"/>
    </row>
    <row r="191">
      <c r="A191" s="64" t="s">
        <v>1748</v>
      </c>
      <c r="B191" s="64" t="s">
        <v>1749</v>
      </c>
      <c r="C191" s="64" t="s">
        <v>1750</v>
      </c>
      <c r="D191" s="64" t="s">
        <v>1055</v>
      </c>
      <c r="E191" s="100">
        <v>2.87E8</v>
      </c>
      <c r="F191" s="102">
        <v>75.0</v>
      </c>
      <c r="G191" s="64" t="s">
        <v>39</v>
      </c>
      <c r="H191" s="102" t="str">
        <f t="shared" si="6"/>
        <v>12</v>
      </c>
      <c r="I191" s="106">
        <v>37374.0</v>
      </c>
      <c r="J191" s="150"/>
      <c r="K191" s="102">
        <v>71.0</v>
      </c>
      <c r="L191" s="102">
        <v>72.6</v>
      </c>
      <c r="M191" s="64" t="s">
        <v>1156</v>
      </c>
      <c r="N191" s="1" t="s">
        <v>141</v>
      </c>
      <c r="O191" s="64" t="s">
        <v>2271</v>
      </c>
      <c r="P191" s="64" t="s">
        <v>2272</v>
      </c>
      <c r="Q191" s="64" t="s">
        <v>883</v>
      </c>
      <c r="R191" s="64" t="s">
        <v>2273</v>
      </c>
      <c r="S191" s="64" t="s">
        <v>2274</v>
      </c>
      <c r="T191" s="102">
        <v>4.256860104E9</v>
      </c>
      <c r="U191" s="9"/>
    </row>
    <row r="192">
      <c r="A192" s="64" t="s">
        <v>1653</v>
      </c>
      <c r="B192" s="64" t="s">
        <v>1661</v>
      </c>
      <c r="C192" s="64" t="s">
        <v>1655</v>
      </c>
      <c r="D192" s="64" t="s">
        <v>23</v>
      </c>
      <c r="E192" s="100">
        <v>2.96E8</v>
      </c>
      <c r="F192" s="102">
        <v>65.0</v>
      </c>
      <c r="G192" s="64" t="s">
        <v>39</v>
      </c>
      <c r="H192" s="102" t="str">
        <f t="shared" si="6"/>
        <v>12</v>
      </c>
      <c r="I192" s="106">
        <v>37536.0</v>
      </c>
      <c r="J192" s="64" t="s">
        <v>497</v>
      </c>
      <c r="K192" s="150"/>
      <c r="L192" s="102">
        <v>78.0</v>
      </c>
      <c r="M192" s="150"/>
      <c r="N192" s="64" t="s">
        <v>141</v>
      </c>
      <c r="O192" s="64" t="s">
        <v>637</v>
      </c>
      <c r="P192" s="64" t="s">
        <v>1662</v>
      </c>
      <c r="Q192" s="64" t="s">
        <v>1663</v>
      </c>
      <c r="R192" s="64" t="s">
        <v>1664</v>
      </c>
      <c r="S192" s="64" t="s">
        <v>1659</v>
      </c>
      <c r="T192" s="64" t="s">
        <v>1660</v>
      </c>
      <c r="U192" s="150"/>
    </row>
    <row r="193">
      <c r="A193" s="275" t="s">
        <v>887</v>
      </c>
      <c r="B193" s="276" t="s">
        <v>897</v>
      </c>
      <c r="C193" s="276" t="s">
        <v>889</v>
      </c>
      <c r="D193" s="276" t="s">
        <v>23</v>
      </c>
      <c r="E193" s="277">
        <v>2.96E8</v>
      </c>
      <c r="F193" s="278">
        <v>65.0</v>
      </c>
      <c r="G193" s="276" t="s">
        <v>39</v>
      </c>
      <c r="H193" s="278" t="str">
        <f t="shared" si="6"/>
        <v>12</v>
      </c>
      <c r="I193" s="279">
        <v>37475.0</v>
      </c>
      <c r="J193" s="276" t="s">
        <v>497</v>
      </c>
      <c r="K193" s="278">
        <v>82.6</v>
      </c>
      <c r="L193" s="278">
        <v>97.0</v>
      </c>
      <c r="M193" s="276" t="s">
        <v>1156</v>
      </c>
      <c r="N193" s="276" t="s">
        <v>141</v>
      </c>
      <c r="O193" s="276" t="s">
        <v>891</v>
      </c>
      <c r="P193" s="276" t="s">
        <v>892</v>
      </c>
      <c r="Q193" s="276" t="s">
        <v>893</v>
      </c>
      <c r="R193" s="276" t="s">
        <v>894</v>
      </c>
      <c r="S193" s="276" t="s">
        <v>895</v>
      </c>
      <c r="T193" s="276" t="s">
        <v>896</v>
      </c>
      <c r="U193" s="283"/>
      <c r="V193" s="81"/>
      <c r="W193" s="81"/>
      <c r="X193" s="81"/>
      <c r="Y193" s="81"/>
      <c r="Z193" s="177"/>
    </row>
    <row r="194">
      <c r="A194" s="62" t="s">
        <v>803</v>
      </c>
      <c r="B194" s="64" t="s">
        <v>811</v>
      </c>
      <c r="C194" s="64" t="s">
        <v>805</v>
      </c>
      <c r="D194" s="64" t="s">
        <v>23</v>
      </c>
      <c r="E194" s="100">
        <v>2.96E8</v>
      </c>
      <c r="F194" s="102">
        <v>65.0</v>
      </c>
      <c r="G194" s="64" t="s">
        <v>39</v>
      </c>
      <c r="H194" s="102" t="str">
        <f t="shared" si="6"/>
        <v>12</v>
      </c>
      <c r="I194" s="106">
        <v>37478.0</v>
      </c>
      <c r="J194" s="64" t="s">
        <v>497</v>
      </c>
      <c r="K194" s="102">
        <v>83.5</v>
      </c>
      <c r="L194" s="102">
        <v>83.0</v>
      </c>
      <c r="M194" s="64" t="s">
        <v>1156</v>
      </c>
      <c r="N194" s="64" t="s">
        <v>806</v>
      </c>
      <c r="O194" s="64" t="s">
        <v>151</v>
      </c>
      <c r="P194" s="64" t="s">
        <v>807</v>
      </c>
      <c r="Q194" s="64" t="s">
        <v>808</v>
      </c>
      <c r="R194" s="64" t="s">
        <v>809</v>
      </c>
      <c r="S194" s="64" t="s">
        <v>810</v>
      </c>
      <c r="T194" s="102">
        <v>9.257085622E9</v>
      </c>
      <c r="U194" s="9"/>
      <c r="Z194" s="65"/>
    </row>
    <row r="195">
      <c r="A195" s="480" t="s">
        <v>1308</v>
      </c>
      <c r="B195" s="482" t="s">
        <v>1309</v>
      </c>
      <c r="C195" s="483" t="s">
        <v>1310</v>
      </c>
      <c r="D195" s="484" t="s">
        <v>23</v>
      </c>
      <c r="E195" s="484" t="s">
        <v>2116</v>
      </c>
      <c r="F195" s="484" t="s">
        <v>1312</v>
      </c>
      <c r="G195" s="484" t="s">
        <v>39</v>
      </c>
      <c r="H195" s="485" t="str">
        <f t="shared" si="6"/>
        <v>14</v>
      </c>
      <c r="I195" s="486">
        <v>36749.0</v>
      </c>
      <c r="J195" s="484" t="s">
        <v>497</v>
      </c>
      <c r="K195" s="150"/>
      <c r="L195" s="485">
        <v>85.0</v>
      </c>
      <c r="M195" s="150"/>
      <c r="N195" s="484" t="s">
        <v>141</v>
      </c>
      <c r="O195" s="150"/>
      <c r="P195" s="484" t="s">
        <v>606</v>
      </c>
      <c r="Q195" s="150"/>
      <c r="R195" s="150"/>
      <c r="S195" s="484" t="s">
        <v>1315</v>
      </c>
      <c r="T195" s="483" t="s">
        <v>1316</v>
      </c>
      <c r="U195" s="150"/>
      <c r="Z195" s="65"/>
    </row>
    <row r="196">
      <c r="A196" s="62" t="s">
        <v>1758</v>
      </c>
      <c r="B196" s="64" t="s">
        <v>1759</v>
      </c>
      <c r="C196" s="64" t="s">
        <v>1760</v>
      </c>
      <c r="D196" s="64" t="s">
        <v>1055</v>
      </c>
      <c r="E196" s="100">
        <v>2.85E8</v>
      </c>
      <c r="F196" s="102">
        <v>75.0</v>
      </c>
      <c r="G196" s="64" t="s">
        <v>39</v>
      </c>
      <c r="H196" s="102" t="str">
        <f t="shared" si="6"/>
        <v>12</v>
      </c>
      <c r="I196" s="106">
        <v>37501.0</v>
      </c>
      <c r="J196" s="150"/>
      <c r="K196" s="102">
        <v>80.4</v>
      </c>
      <c r="L196" s="102">
        <v>85.0</v>
      </c>
      <c r="M196" s="64" t="s">
        <v>1156</v>
      </c>
      <c r="N196" s="1" t="s">
        <v>141</v>
      </c>
      <c r="O196" s="64" t="s">
        <v>2249</v>
      </c>
      <c r="P196" s="64" t="s">
        <v>2202</v>
      </c>
      <c r="Q196" s="64" t="s">
        <v>2250</v>
      </c>
      <c r="R196" s="64" t="s">
        <v>2251</v>
      </c>
      <c r="S196" s="64" t="s">
        <v>2252</v>
      </c>
      <c r="T196" s="64" t="s">
        <v>2253</v>
      </c>
      <c r="U196" s="9"/>
      <c r="Z196" s="65"/>
    </row>
    <row r="197">
      <c r="A197" s="275" t="s">
        <v>2863</v>
      </c>
      <c r="B197" s="276" t="s">
        <v>2872</v>
      </c>
      <c r="C197" s="276" t="s">
        <v>2867</v>
      </c>
      <c r="D197" s="276" t="s">
        <v>1055</v>
      </c>
      <c r="E197" s="277">
        <v>2.95E8</v>
      </c>
      <c r="F197" s="278">
        <v>75.0</v>
      </c>
      <c r="G197" s="276" t="s">
        <v>39</v>
      </c>
      <c r="H197" s="278" t="str">
        <f t="shared" si="6"/>
        <v>12</v>
      </c>
      <c r="I197" s="279">
        <v>37396.0</v>
      </c>
      <c r="J197" s="276" t="s">
        <v>1057</v>
      </c>
      <c r="K197" s="278">
        <v>89.0</v>
      </c>
      <c r="L197" s="278">
        <v>87.0</v>
      </c>
      <c r="M197" s="276" t="s">
        <v>1156</v>
      </c>
      <c r="N197" s="31" t="s">
        <v>141</v>
      </c>
      <c r="O197" s="276" t="s">
        <v>530</v>
      </c>
      <c r="P197" s="276" t="s">
        <v>471</v>
      </c>
      <c r="Q197" s="276" t="s">
        <v>2869</v>
      </c>
      <c r="R197" s="276" t="s">
        <v>473</v>
      </c>
      <c r="S197" s="276" t="s">
        <v>2870</v>
      </c>
      <c r="T197" s="276" t="s">
        <v>2871</v>
      </c>
      <c r="U197" s="283"/>
      <c r="V197" s="81"/>
      <c r="W197" s="81"/>
      <c r="X197" s="81"/>
      <c r="Y197" s="81"/>
      <c r="Z197" s="177"/>
    </row>
    <row r="198">
      <c r="A198" s="62" t="s">
        <v>1392</v>
      </c>
      <c r="B198" s="64" t="s">
        <v>70</v>
      </c>
      <c r="C198" s="64" t="s">
        <v>1394</v>
      </c>
      <c r="D198" s="64" t="s">
        <v>23</v>
      </c>
      <c r="E198" s="100">
        <v>2.96E8</v>
      </c>
      <c r="F198" s="102">
        <v>65.0</v>
      </c>
      <c r="G198" s="64" t="s">
        <v>39</v>
      </c>
      <c r="H198" s="102" t="str">
        <f t="shared" si="6"/>
        <v>12</v>
      </c>
      <c r="I198" s="106">
        <v>37614.0</v>
      </c>
      <c r="J198" s="64" t="s">
        <v>497</v>
      </c>
      <c r="K198" s="150"/>
      <c r="L198" s="102">
        <v>88.0</v>
      </c>
      <c r="M198" s="150"/>
      <c r="N198" s="64" t="s">
        <v>141</v>
      </c>
      <c r="O198" s="64" t="s">
        <v>1397</v>
      </c>
      <c r="P198" s="64" t="s">
        <v>1398</v>
      </c>
      <c r="Q198" s="64" t="s">
        <v>1399</v>
      </c>
      <c r="R198" s="64" t="s">
        <v>1400</v>
      </c>
      <c r="S198" s="64" t="s">
        <v>1401</v>
      </c>
      <c r="T198" s="102">
        <v>6.507730045E9</v>
      </c>
      <c r="U198" s="9"/>
      <c r="Z198" s="65"/>
    </row>
    <row r="199">
      <c r="A199" s="62" t="s">
        <v>1864</v>
      </c>
      <c r="B199" s="64" t="s">
        <v>1865</v>
      </c>
      <c r="C199" s="64" t="s">
        <v>1866</v>
      </c>
      <c r="D199" s="64" t="s">
        <v>23</v>
      </c>
      <c r="E199" s="100">
        <v>2.91E8</v>
      </c>
      <c r="F199" s="102">
        <v>65.0</v>
      </c>
      <c r="G199" s="64" t="s">
        <v>39</v>
      </c>
      <c r="H199" s="102" t="str">
        <f t="shared" si="6"/>
        <v>13</v>
      </c>
      <c r="I199" s="106">
        <v>37090.0</v>
      </c>
      <c r="J199" s="64" t="s">
        <v>497</v>
      </c>
      <c r="K199" s="150"/>
      <c r="L199" s="102">
        <v>89.0</v>
      </c>
      <c r="M199" s="150"/>
      <c r="N199" s="64" t="s">
        <v>141</v>
      </c>
      <c r="O199" s="64" t="s">
        <v>414</v>
      </c>
      <c r="P199" s="64" t="s">
        <v>415</v>
      </c>
      <c r="Q199" s="64" t="s">
        <v>416</v>
      </c>
      <c r="R199" s="64" t="s">
        <v>1817</v>
      </c>
      <c r="S199" s="64" t="s">
        <v>414</v>
      </c>
      <c r="T199" s="64" t="s">
        <v>1867</v>
      </c>
      <c r="U199" s="9"/>
      <c r="Z199" s="65"/>
    </row>
    <row r="200">
      <c r="A200" s="62" t="s">
        <v>997</v>
      </c>
      <c r="B200" s="64" t="s">
        <v>976</v>
      </c>
      <c r="C200" s="64" t="s">
        <v>1000</v>
      </c>
      <c r="D200" s="64" t="s">
        <v>1055</v>
      </c>
      <c r="E200" s="100">
        <v>2.96E8</v>
      </c>
      <c r="F200" s="102">
        <v>75.0</v>
      </c>
      <c r="G200" s="64" t="s">
        <v>39</v>
      </c>
      <c r="H200" s="102" t="str">
        <f t="shared" si="6"/>
        <v>14</v>
      </c>
      <c r="I200" s="106">
        <v>36652.0</v>
      </c>
      <c r="J200" s="64" t="s">
        <v>1057</v>
      </c>
      <c r="K200" s="64" t="s">
        <v>1314</v>
      </c>
      <c r="L200" s="102">
        <v>89.0</v>
      </c>
      <c r="M200" s="150"/>
      <c r="N200" s="1" t="s">
        <v>141</v>
      </c>
      <c r="O200" s="64" t="s">
        <v>956</v>
      </c>
      <c r="P200" s="64" t="s">
        <v>1004</v>
      </c>
      <c r="Q200" s="64" t="s">
        <v>1005</v>
      </c>
      <c r="R200" s="64" t="s">
        <v>1006</v>
      </c>
      <c r="S200" s="64" t="s">
        <v>1007</v>
      </c>
      <c r="T200" s="64" t="s">
        <v>1008</v>
      </c>
      <c r="U200" s="9"/>
      <c r="Z200" s="65"/>
    </row>
    <row r="201">
      <c r="A201" s="62" t="s">
        <v>425</v>
      </c>
      <c r="B201" s="64" t="s">
        <v>2673</v>
      </c>
      <c r="C201" s="64" t="s">
        <v>427</v>
      </c>
      <c r="D201" s="64" t="s">
        <v>1055</v>
      </c>
      <c r="E201" s="100">
        <v>2.93E8</v>
      </c>
      <c r="F201" s="102">
        <v>75.0</v>
      </c>
      <c r="G201" s="64" t="s">
        <v>39</v>
      </c>
      <c r="H201" s="102" t="str">
        <f t="shared" si="6"/>
        <v>13</v>
      </c>
      <c r="I201" s="106">
        <v>36964.0</v>
      </c>
      <c r="J201" s="150"/>
      <c r="K201" s="64" t="s">
        <v>1314</v>
      </c>
      <c r="L201" s="102">
        <v>90.0</v>
      </c>
      <c r="M201" s="150"/>
      <c r="N201" s="1" t="s">
        <v>141</v>
      </c>
      <c r="O201" s="64" t="s">
        <v>132</v>
      </c>
      <c r="P201" s="64" t="s">
        <v>428</v>
      </c>
      <c r="Q201" s="64" t="s">
        <v>227</v>
      </c>
      <c r="R201" s="64" t="s">
        <v>2093</v>
      </c>
      <c r="S201" s="64" t="s">
        <v>429</v>
      </c>
      <c r="T201" s="64" t="s">
        <v>430</v>
      </c>
      <c r="U201" s="150"/>
      <c r="Z201" s="65"/>
    </row>
    <row r="202">
      <c r="A202" s="62" t="s">
        <v>1786</v>
      </c>
      <c r="B202" s="64" t="s">
        <v>1787</v>
      </c>
      <c r="C202" s="64" t="s">
        <v>1788</v>
      </c>
      <c r="D202" s="64" t="s">
        <v>23</v>
      </c>
      <c r="E202" s="100">
        <v>2.93E8</v>
      </c>
      <c r="F202" s="102">
        <v>65.0</v>
      </c>
      <c r="G202" s="64" t="s">
        <v>39</v>
      </c>
      <c r="H202" s="102" t="str">
        <f t="shared" si="6"/>
        <v>13</v>
      </c>
      <c r="I202" s="106">
        <v>37014.0</v>
      </c>
      <c r="J202" s="64" t="s">
        <v>497</v>
      </c>
      <c r="K202" s="102">
        <v>90.7</v>
      </c>
      <c r="L202" s="102">
        <v>90.0</v>
      </c>
      <c r="M202" s="64" t="s">
        <v>1098</v>
      </c>
      <c r="N202" s="64" t="s">
        <v>298</v>
      </c>
      <c r="O202" s="64" t="s">
        <v>909</v>
      </c>
      <c r="P202" s="64" t="s">
        <v>1793</v>
      </c>
      <c r="Q202" s="64" t="s">
        <v>1795</v>
      </c>
      <c r="R202" s="64" t="s">
        <v>681</v>
      </c>
      <c r="S202" s="64" t="s">
        <v>1797</v>
      </c>
      <c r="T202" s="64" t="s">
        <v>1798</v>
      </c>
      <c r="U202" s="9"/>
      <c r="Z202" s="65"/>
    </row>
    <row r="203">
      <c r="A203" s="275" t="s">
        <v>953</v>
      </c>
      <c r="B203" s="276" t="s">
        <v>174</v>
      </c>
      <c r="C203" s="276" t="s">
        <v>954</v>
      </c>
      <c r="D203" s="276" t="s">
        <v>23</v>
      </c>
      <c r="E203" s="277">
        <v>2.96E8</v>
      </c>
      <c r="F203" s="278">
        <v>65.0</v>
      </c>
      <c r="G203" s="276" t="s">
        <v>39</v>
      </c>
      <c r="H203" s="278" t="str">
        <f t="shared" si="6"/>
        <v>12</v>
      </c>
      <c r="I203" s="279">
        <v>37392.0</v>
      </c>
      <c r="J203" s="276" t="s">
        <v>497</v>
      </c>
      <c r="K203" s="305"/>
      <c r="L203" s="278">
        <v>90.0</v>
      </c>
      <c r="M203" s="305"/>
      <c r="N203" s="276" t="s">
        <v>955</v>
      </c>
      <c r="O203" s="276" t="s">
        <v>956</v>
      </c>
      <c r="P203" s="276" t="s">
        <v>957</v>
      </c>
      <c r="Q203" s="276" t="s">
        <v>958</v>
      </c>
      <c r="R203" s="276" t="s">
        <v>959</v>
      </c>
      <c r="S203" s="276" t="s">
        <v>960</v>
      </c>
      <c r="T203" s="276" t="s">
        <v>961</v>
      </c>
      <c r="U203" s="283"/>
      <c r="V203" s="81"/>
      <c r="W203" s="81"/>
      <c r="X203" s="81"/>
      <c r="Y203" s="81"/>
      <c r="Z203" s="177"/>
    </row>
    <row r="204">
      <c r="A204" s="271" t="s">
        <v>1463</v>
      </c>
      <c r="B204" s="60" t="s">
        <v>1464</v>
      </c>
      <c r="C204" s="60"/>
      <c r="D204" s="60"/>
      <c r="E204" s="60"/>
      <c r="F204" s="60" t="s">
        <v>1407</v>
      </c>
      <c r="G204" s="60" t="s">
        <v>39</v>
      </c>
      <c r="H204" s="273" t="str">
        <f>FLOOR((DATE(2014,12, 31)-I204)/365,1)</f>
        <v>12</v>
      </c>
      <c r="I204" s="274">
        <v>37575.0</v>
      </c>
      <c r="J204" s="64" t="s">
        <v>497</v>
      </c>
      <c r="K204" s="273">
        <v>90.0</v>
      </c>
      <c r="L204" s="273">
        <v>90.0</v>
      </c>
      <c r="M204" s="60" t="s">
        <v>1098</v>
      </c>
      <c r="N204" s="60" t="s">
        <v>298</v>
      </c>
      <c r="O204" s="60" t="s">
        <v>298</v>
      </c>
      <c r="P204" s="60" t="s">
        <v>3206</v>
      </c>
      <c r="Q204" s="60" t="s">
        <v>606</v>
      </c>
      <c r="R204" s="60"/>
      <c r="S204" s="60"/>
      <c r="T204" s="60"/>
      <c r="U204" s="60"/>
      <c r="Z204" s="65"/>
    </row>
    <row r="205">
      <c r="A205" s="62" t="s">
        <v>503</v>
      </c>
      <c r="B205" s="64" t="s">
        <v>504</v>
      </c>
      <c r="C205" s="64" t="s">
        <v>505</v>
      </c>
      <c r="D205" s="64" t="s">
        <v>23</v>
      </c>
      <c r="E205" s="100">
        <v>2.94E8</v>
      </c>
      <c r="F205" s="102">
        <v>65.0</v>
      </c>
      <c r="G205" s="64" t="s">
        <v>39</v>
      </c>
      <c r="H205" s="102" t="str">
        <f t="shared" ref="H205:H267" si="7">FLOOR((DATE(2014,12,31)-I205)/365,1)</f>
        <v>14</v>
      </c>
      <c r="I205" s="106">
        <v>36598.0</v>
      </c>
      <c r="J205" s="64" t="s">
        <v>497</v>
      </c>
      <c r="K205" s="102">
        <v>92.2</v>
      </c>
      <c r="L205" s="102">
        <v>93.0</v>
      </c>
      <c r="M205" s="64" t="s">
        <v>1098</v>
      </c>
      <c r="N205" s="64" t="s">
        <v>141</v>
      </c>
      <c r="O205" s="64" t="s">
        <v>507</v>
      </c>
      <c r="P205" s="64" t="s">
        <v>203</v>
      </c>
      <c r="Q205" s="64" t="s">
        <v>508</v>
      </c>
      <c r="R205" s="102">
        <v>95037.0</v>
      </c>
      <c r="S205" s="64" t="s">
        <v>507</v>
      </c>
      <c r="T205" s="102">
        <v>1.408779865E10</v>
      </c>
      <c r="U205" s="9"/>
      <c r="Z205" s="65"/>
    </row>
    <row r="206">
      <c r="A206" s="38" t="s">
        <v>189</v>
      </c>
      <c r="B206" s="41" t="s">
        <v>190</v>
      </c>
      <c r="C206" s="41" t="s">
        <v>191</v>
      </c>
      <c r="D206" s="41" t="s">
        <v>23</v>
      </c>
      <c r="E206" s="43">
        <v>2.89E8</v>
      </c>
      <c r="F206" s="44">
        <v>65.0</v>
      </c>
      <c r="G206" s="41" t="s">
        <v>39</v>
      </c>
      <c r="H206" s="44" t="str">
        <f t="shared" si="7"/>
        <v>12</v>
      </c>
      <c r="I206" s="45">
        <v>37504.0</v>
      </c>
      <c r="J206" s="41" t="s">
        <v>35</v>
      </c>
      <c r="K206" s="60"/>
      <c r="L206" s="44">
        <v>94.0</v>
      </c>
      <c r="M206" s="323"/>
      <c r="N206" s="407" t="s">
        <v>141</v>
      </c>
      <c r="O206" s="41" t="s">
        <v>193</v>
      </c>
      <c r="P206" s="41" t="s">
        <v>194</v>
      </c>
      <c r="Q206" s="41" t="s">
        <v>195</v>
      </c>
      <c r="R206" s="44">
        <v>94531.0</v>
      </c>
      <c r="S206" s="41" t="s">
        <v>196</v>
      </c>
      <c r="T206" s="44">
        <v>4.087687543E9</v>
      </c>
      <c r="U206" s="60"/>
      <c r="Z206" s="65"/>
    </row>
    <row r="207">
      <c r="A207" s="62" t="s">
        <v>1470</v>
      </c>
      <c r="B207" s="64" t="s">
        <v>1471</v>
      </c>
      <c r="C207" s="64" t="s">
        <v>1472</v>
      </c>
      <c r="D207" s="64" t="s">
        <v>23</v>
      </c>
      <c r="E207" s="100">
        <v>2.96E8</v>
      </c>
      <c r="F207" s="102">
        <v>65.0</v>
      </c>
      <c r="G207" s="64" t="s">
        <v>39</v>
      </c>
      <c r="H207" s="102" t="str">
        <f t="shared" si="7"/>
        <v>13</v>
      </c>
      <c r="I207" s="106">
        <v>37041.0</v>
      </c>
      <c r="J207" s="64" t="s">
        <v>497</v>
      </c>
      <c r="K207" s="150"/>
      <c r="L207" s="102">
        <v>95.0</v>
      </c>
      <c r="M207" s="150"/>
      <c r="N207" s="64" t="s">
        <v>298</v>
      </c>
      <c r="O207" s="64" t="s">
        <v>402</v>
      </c>
      <c r="P207" s="64" t="s">
        <v>403</v>
      </c>
      <c r="Q207" s="64" t="s">
        <v>1474</v>
      </c>
      <c r="R207" s="64" t="s">
        <v>1475</v>
      </c>
      <c r="S207" s="64" t="s">
        <v>1476</v>
      </c>
      <c r="T207" s="64" t="s">
        <v>1477</v>
      </c>
      <c r="U207" s="9"/>
      <c r="Z207" s="65"/>
    </row>
    <row r="208">
      <c r="A208" s="77" t="s">
        <v>2287</v>
      </c>
      <c r="B208" s="30" t="s">
        <v>2288</v>
      </c>
      <c r="C208" s="30" t="s">
        <v>2289</v>
      </c>
      <c r="D208" s="30" t="s">
        <v>1055</v>
      </c>
      <c r="E208" s="79">
        <v>2.87E8</v>
      </c>
      <c r="F208" s="80">
        <v>75.0</v>
      </c>
      <c r="G208" s="30" t="s">
        <v>39</v>
      </c>
      <c r="H208" s="80" t="str">
        <f t="shared" si="7"/>
        <v>14</v>
      </c>
      <c r="I208" s="85">
        <v>36691.0</v>
      </c>
      <c r="J208" s="37"/>
      <c r="K208" s="37"/>
      <c r="L208" s="80">
        <v>97.0</v>
      </c>
      <c r="M208" s="37"/>
      <c r="N208" s="30" t="s">
        <v>141</v>
      </c>
      <c r="O208" s="30" t="s">
        <v>2291</v>
      </c>
      <c r="P208" s="30" t="s">
        <v>1238</v>
      </c>
      <c r="Q208" s="30" t="s">
        <v>2292</v>
      </c>
      <c r="R208" s="30" t="s">
        <v>2293</v>
      </c>
      <c r="S208" s="30" t="s">
        <v>2294</v>
      </c>
      <c r="T208" s="30" t="s">
        <v>2295</v>
      </c>
      <c r="U208" s="37"/>
      <c r="V208" s="120"/>
      <c r="W208" s="120"/>
      <c r="X208" s="120"/>
      <c r="Y208" s="120"/>
      <c r="Z208" s="108"/>
    </row>
    <row r="209">
      <c r="A209" s="64" t="s">
        <v>2468</v>
      </c>
      <c r="B209" s="64" t="s">
        <v>2469</v>
      </c>
      <c r="C209" s="64" t="s">
        <v>2470</v>
      </c>
      <c r="D209" s="64" t="s">
        <v>1055</v>
      </c>
      <c r="E209" s="100">
        <v>2.89E8</v>
      </c>
      <c r="F209" s="102">
        <v>75.0</v>
      </c>
      <c r="G209" s="64" t="s">
        <v>39</v>
      </c>
      <c r="H209" s="102" t="str">
        <f t="shared" si="7"/>
        <v>14</v>
      </c>
      <c r="I209" s="106">
        <v>36550.0</v>
      </c>
      <c r="J209" s="150"/>
      <c r="K209" s="150"/>
      <c r="L209" s="102">
        <v>110.0</v>
      </c>
      <c r="M209" s="150"/>
      <c r="N209" s="64" t="s">
        <v>141</v>
      </c>
      <c r="O209" s="64" t="s">
        <v>2473</v>
      </c>
      <c r="P209" s="64" t="s">
        <v>2474</v>
      </c>
      <c r="Q209" s="64" t="s">
        <v>2475</v>
      </c>
      <c r="R209" s="64" t="s">
        <v>2476</v>
      </c>
      <c r="S209" s="64" t="s">
        <v>2477</v>
      </c>
      <c r="T209" s="64" t="s">
        <v>2478</v>
      </c>
      <c r="U209" s="150"/>
    </row>
    <row r="210">
      <c r="A210" s="64" t="s">
        <v>2113</v>
      </c>
      <c r="B210" s="64" t="s">
        <v>2114</v>
      </c>
      <c r="C210" s="64" t="s">
        <v>2115</v>
      </c>
      <c r="D210" s="64" t="s">
        <v>23</v>
      </c>
      <c r="E210" s="100">
        <v>2.89E8</v>
      </c>
      <c r="F210" s="102">
        <v>65.0</v>
      </c>
      <c r="G210" s="64" t="s">
        <v>39</v>
      </c>
      <c r="H210" s="102" t="str">
        <f t="shared" si="7"/>
        <v>14</v>
      </c>
      <c r="I210" s="106">
        <v>36567.0</v>
      </c>
      <c r="J210" s="64" t="s">
        <v>497</v>
      </c>
      <c r="K210" s="102">
        <v>119.0</v>
      </c>
      <c r="L210" s="102">
        <v>119.0</v>
      </c>
      <c r="M210" s="64" t="s">
        <v>1614</v>
      </c>
      <c r="N210" s="64" t="s">
        <v>141</v>
      </c>
      <c r="O210" s="64" t="s">
        <v>344</v>
      </c>
      <c r="P210" s="64" t="s">
        <v>2117</v>
      </c>
      <c r="Q210" s="64" t="s">
        <v>2118</v>
      </c>
      <c r="R210" s="64" t="s">
        <v>2119</v>
      </c>
      <c r="S210" s="64" t="s">
        <v>2120</v>
      </c>
      <c r="T210" s="102">
        <v>5.105868603E9</v>
      </c>
      <c r="U210" s="9"/>
    </row>
    <row r="211">
      <c r="A211" s="30" t="s">
        <v>1177</v>
      </c>
      <c r="B211" s="30" t="s">
        <v>2338</v>
      </c>
      <c r="C211" s="30" t="s">
        <v>1181</v>
      </c>
      <c r="D211" s="30" t="s">
        <v>1055</v>
      </c>
      <c r="E211" s="79">
        <v>2.88E8</v>
      </c>
      <c r="F211" s="80">
        <v>75.0</v>
      </c>
      <c r="G211" s="30" t="s">
        <v>39</v>
      </c>
      <c r="H211" s="80" t="str">
        <f t="shared" si="7"/>
        <v>13</v>
      </c>
      <c r="I211" s="85">
        <v>36917.0</v>
      </c>
      <c r="J211" s="37"/>
      <c r="K211" s="37"/>
      <c r="L211" s="285" t="str">
        <f>2.2*55.8</f>
        <v>122.76</v>
      </c>
      <c r="M211" s="37"/>
      <c r="N211" s="33" t="s">
        <v>141</v>
      </c>
      <c r="O211" s="30" t="s">
        <v>2341</v>
      </c>
      <c r="P211" s="30" t="s">
        <v>226</v>
      </c>
      <c r="Q211" s="30" t="s">
        <v>134</v>
      </c>
      <c r="R211" s="30" t="s">
        <v>135</v>
      </c>
      <c r="S211" s="30" t="s">
        <v>2342</v>
      </c>
      <c r="T211" s="80">
        <v>4.086606749E9</v>
      </c>
      <c r="U211" s="37"/>
    </row>
    <row r="212">
      <c r="A212" s="64" t="s">
        <v>2035</v>
      </c>
      <c r="B212" s="64" t="s">
        <v>1563</v>
      </c>
      <c r="C212" s="64" t="s">
        <v>2036</v>
      </c>
      <c r="D212" s="64" t="s">
        <v>1055</v>
      </c>
      <c r="E212" s="100">
        <v>2.93E8</v>
      </c>
      <c r="F212" s="102">
        <v>75.0</v>
      </c>
      <c r="G212" s="64" t="s">
        <v>39</v>
      </c>
      <c r="H212" s="102" t="str">
        <f t="shared" si="7"/>
        <v>13</v>
      </c>
      <c r="I212" s="106">
        <v>37063.0</v>
      </c>
      <c r="J212" s="64" t="s">
        <v>1057</v>
      </c>
      <c r="K212" s="64" t="s">
        <v>1314</v>
      </c>
      <c r="L212" s="102">
        <v>131.83</v>
      </c>
      <c r="M212" s="150"/>
      <c r="N212" s="64" t="s">
        <v>141</v>
      </c>
      <c r="O212" s="64" t="s">
        <v>2037</v>
      </c>
      <c r="P212" s="64" t="s">
        <v>2038</v>
      </c>
      <c r="Q212" s="64" t="s">
        <v>179</v>
      </c>
      <c r="R212" s="64" t="s">
        <v>290</v>
      </c>
      <c r="S212" s="64" t="s">
        <v>2039</v>
      </c>
      <c r="T212" s="64" t="s">
        <v>2040</v>
      </c>
      <c r="U212" s="9"/>
    </row>
    <row r="213">
      <c r="A213" s="64" t="s">
        <v>684</v>
      </c>
      <c r="B213" s="64" t="s">
        <v>685</v>
      </c>
      <c r="C213" s="64" t="s">
        <v>686</v>
      </c>
      <c r="D213" s="64" t="s">
        <v>23</v>
      </c>
      <c r="E213" s="100">
        <v>2.95E8</v>
      </c>
      <c r="F213" s="102">
        <v>65.0</v>
      </c>
      <c r="G213" s="64" t="s">
        <v>39</v>
      </c>
      <c r="H213" s="102" t="str">
        <f t="shared" si="7"/>
        <v>13</v>
      </c>
      <c r="I213" s="106">
        <v>37016.0</v>
      </c>
      <c r="J213" s="64" t="s">
        <v>497</v>
      </c>
      <c r="K213" s="102">
        <v>133.0</v>
      </c>
      <c r="L213" s="102">
        <v>132.0</v>
      </c>
      <c r="M213" s="64" t="s">
        <v>1098</v>
      </c>
      <c r="N213" s="1" t="s">
        <v>141</v>
      </c>
      <c r="O213" s="64" t="s">
        <v>402</v>
      </c>
      <c r="P213" s="64" t="s">
        <v>403</v>
      </c>
      <c r="Q213" s="64" t="s">
        <v>688</v>
      </c>
      <c r="R213" s="64" t="s">
        <v>689</v>
      </c>
      <c r="S213" s="64" t="s">
        <v>690</v>
      </c>
      <c r="T213" s="102">
        <v>2.095182393E9</v>
      </c>
      <c r="U213" s="9"/>
    </row>
    <row r="214">
      <c r="A214" s="64" t="s">
        <v>2771</v>
      </c>
      <c r="B214" s="64" t="s">
        <v>2783</v>
      </c>
      <c r="C214" s="64" t="s">
        <v>2773</v>
      </c>
      <c r="D214" s="64" t="s">
        <v>1055</v>
      </c>
      <c r="E214" s="100">
        <v>2.94E8</v>
      </c>
      <c r="F214" s="102">
        <v>75.0</v>
      </c>
      <c r="G214" s="64" t="s">
        <v>39</v>
      </c>
      <c r="H214" s="102" t="str">
        <f t="shared" si="7"/>
        <v>14</v>
      </c>
      <c r="I214" s="106">
        <v>36754.0</v>
      </c>
      <c r="J214" s="64" t="s">
        <v>1057</v>
      </c>
      <c r="K214" s="102">
        <v>132.9</v>
      </c>
      <c r="L214" s="102">
        <v>134.0</v>
      </c>
      <c r="M214" s="64" t="s">
        <v>1098</v>
      </c>
      <c r="N214" s="1" t="s">
        <v>141</v>
      </c>
      <c r="O214" s="64" t="s">
        <v>2776</v>
      </c>
      <c r="P214" s="64" t="s">
        <v>2707</v>
      </c>
      <c r="Q214" s="64" t="s">
        <v>2786</v>
      </c>
      <c r="R214" s="64" t="s">
        <v>2779</v>
      </c>
      <c r="S214" s="64" t="s">
        <v>2781</v>
      </c>
      <c r="T214" s="102">
        <v>2.137925351E9</v>
      </c>
      <c r="U214" s="9"/>
    </row>
    <row r="215">
      <c r="A215" s="30" t="s">
        <v>878</v>
      </c>
      <c r="B215" s="30" t="s">
        <v>879</v>
      </c>
      <c r="C215" s="30" t="s">
        <v>880</v>
      </c>
      <c r="D215" s="30" t="s">
        <v>23</v>
      </c>
      <c r="E215" s="79">
        <v>2.96E8</v>
      </c>
      <c r="F215" s="80">
        <v>65.0</v>
      </c>
      <c r="G215" s="30" t="s">
        <v>39</v>
      </c>
      <c r="H215" s="80" t="str">
        <f t="shared" si="7"/>
        <v>13</v>
      </c>
      <c r="I215" s="85">
        <v>37167.0</v>
      </c>
      <c r="J215" s="30" t="s">
        <v>497</v>
      </c>
      <c r="K215" s="80">
        <v>140.3</v>
      </c>
      <c r="L215" s="80">
        <v>141.0</v>
      </c>
      <c r="M215" s="30" t="s">
        <v>1156</v>
      </c>
      <c r="N215" s="30" t="s">
        <v>298</v>
      </c>
      <c r="O215" s="30" t="s">
        <v>881</v>
      </c>
      <c r="P215" s="30" t="s">
        <v>882</v>
      </c>
      <c r="Q215" s="30" t="s">
        <v>883</v>
      </c>
      <c r="R215" s="30" t="s">
        <v>884</v>
      </c>
      <c r="S215" s="30" t="s">
        <v>885</v>
      </c>
      <c r="T215" s="30" t="s">
        <v>886</v>
      </c>
      <c r="U215" s="37"/>
    </row>
    <row r="216">
      <c r="A216" s="294" t="s">
        <v>2659</v>
      </c>
      <c r="B216" s="295" t="s">
        <v>2660</v>
      </c>
      <c r="C216" s="295" t="s">
        <v>2661</v>
      </c>
      <c r="D216" s="295" t="s">
        <v>1055</v>
      </c>
      <c r="E216" s="296">
        <v>2.93E8</v>
      </c>
      <c r="F216" s="297">
        <v>75.0</v>
      </c>
      <c r="G216" s="295" t="s">
        <v>39</v>
      </c>
      <c r="H216" s="297" t="str">
        <f t="shared" si="7"/>
        <v>13</v>
      </c>
      <c r="I216" s="298">
        <v>36917.0</v>
      </c>
      <c r="J216" s="438"/>
      <c r="K216" s="438"/>
      <c r="L216" s="297">
        <v>200.0</v>
      </c>
      <c r="M216" s="150"/>
      <c r="N216" s="64" t="s">
        <v>141</v>
      </c>
      <c r="O216" s="64" t="s">
        <v>233</v>
      </c>
      <c r="P216" s="64" t="s">
        <v>2664</v>
      </c>
      <c r="Q216" s="64" t="s">
        <v>235</v>
      </c>
      <c r="R216" s="64" t="s">
        <v>354</v>
      </c>
      <c r="S216" s="64" t="s">
        <v>2665</v>
      </c>
      <c r="T216" s="102">
        <v>7.074008981E9</v>
      </c>
      <c r="U216" s="150"/>
    </row>
    <row r="217">
      <c r="A217" s="299" t="s">
        <v>460</v>
      </c>
      <c r="B217" s="300" t="s">
        <v>2689</v>
      </c>
      <c r="C217" s="300" t="s">
        <v>462</v>
      </c>
      <c r="D217" s="300" t="s">
        <v>1055</v>
      </c>
      <c r="E217" s="301">
        <v>2.94E8</v>
      </c>
      <c r="F217" s="302">
        <v>75.0</v>
      </c>
      <c r="G217" s="300" t="s">
        <v>39</v>
      </c>
      <c r="H217" s="302" t="str">
        <f t="shared" si="7"/>
        <v>15</v>
      </c>
      <c r="I217" s="303">
        <v>36344.0</v>
      </c>
      <c r="J217" s="439"/>
      <c r="K217" s="439"/>
      <c r="L217" s="302">
        <v>129.4</v>
      </c>
      <c r="M217" s="176"/>
      <c r="N217" s="304" t="s">
        <v>26</v>
      </c>
      <c r="O217" s="276" t="s">
        <v>464</v>
      </c>
      <c r="P217" s="276" t="s">
        <v>428</v>
      </c>
      <c r="Q217" s="276" t="s">
        <v>134</v>
      </c>
      <c r="R217" s="276" t="s">
        <v>135</v>
      </c>
      <c r="S217" s="276" t="s">
        <v>465</v>
      </c>
      <c r="T217" s="276" t="s">
        <v>466</v>
      </c>
      <c r="U217" s="305"/>
      <c r="V217" s="81"/>
      <c r="W217" s="81"/>
      <c r="X217" s="81"/>
      <c r="Y217" s="81"/>
      <c r="Z217" s="177"/>
    </row>
    <row r="218">
      <c r="A218" s="156" t="s">
        <v>2899</v>
      </c>
      <c r="B218" s="88" t="s">
        <v>2900</v>
      </c>
      <c r="C218" s="88" t="s">
        <v>2901</v>
      </c>
      <c r="D218" s="88" t="s">
        <v>1055</v>
      </c>
      <c r="E218" s="123">
        <v>2.95E8</v>
      </c>
      <c r="F218" s="124">
        <v>75.0</v>
      </c>
      <c r="G218" s="88" t="s">
        <v>39</v>
      </c>
      <c r="H218" s="124" t="str">
        <f t="shared" si="7"/>
        <v>15</v>
      </c>
      <c r="I218" s="126">
        <v>36312.0</v>
      </c>
      <c r="J218" s="88" t="s">
        <v>1057</v>
      </c>
      <c r="K218" s="124">
        <v>140.3</v>
      </c>
      <c r="L218" s="124">
        <v>146.0</v>
      </c>
      <c r="M218" s="178" t="s">
        <v>1156</v>
      </c>
      <c r="N218" s="178" t="s">
        <v>26</v>
      </c>
      <c r="O218" s="30" t="s">
        <v>2902</v>
      </c>
      <c r="P218" s="30" t="s">
        <v>471</v>
      </c>
      <c r="Q218" s="30" t="s">
        <v>472</v>
      </c>
      <c r="R218" s="30" t="s">
        <v>473</v>
      </c>
      <c r="S218" s="30" t="s">
        <v>2903</v>
      </c>
      <c r="T218" s="80">
        <v>9.169416566E9</v>
      </c>
      <c r="U218" s="37"/>
      <c r="V218" s="120"/>
      <c r="W218" s="120"/>
      <c r="X218" s="120"/>
      <c r="Y218" s="120"/>
      <c r="Z218" s="108"/>
    </row>
    <row r="219">
      <c r="A219" s="62" t="s">
        <v>580</v>
      </c>
      <c r="B219" s="64" t="s">
        <v>581</v>
      </c>
      <c r="C219" s="64" t="s">
        <v>582</v>
      </c>
      <c r="D219" s="64" t="s">
        <v>23</v>
      </c>
      <c r="E219" s="100">
        <v>2.94E8</v>
      </c>
      <c r="F219" s="102">
        <v>65.0</v>
      </c>
      <c r="G219" s="64" t="s">
        <v>39</v>
      </c>
      <c r="H219" s="102" t="str">
        <f t="shared" si="7"/>
        <v>17</v>
      </c>
      <c r="I219" s="106">
        <v>35711.0</v>
      </c>
      <c r="J219" s="64" t="s">
        <v>497</v>
      </c>
      <c r="K219" s="150"/>
      <c r="L219" s="102">
        <v>162.0</v>
      </c>
      <c r="M219" s="127"/>
      <c r="N219" s="128" t="s">
        <v>26</v>
      </c>
      <c r="O219" s="64" t="s">
        <v>583</v>
      </c>
      <c r="P219" s="64" t="s">
        <v>584</v>
      </c>
      <c r="Q219" s="64" t="s">
        <v>585</v>
      </c>
      <c r="R219" s="64" t="s">
        <v>457</v>
      </c>
      <c r="S219" s="64" t="s">
        <v>586</v>
      </c>
      <c r="T219" s="102">
        <v>9.162141162E9</v>
      </c>
      <c r="U219" s="150"/>
    </row>
    <row r="220">
      <c r="A220" s="472" t="s">
        <v>1488</v>
      </c>
      <c r="B220" s="215" t="s">
        <v>183</v>
      </c>
      <c r="C220" s="215"/>
      <c r="D220" s="215"/>
      <c r="E220" s="215"/>
      <c r="F220" s="215"/>
      <c r="G220" s="215" t="s">
        <v>39</v>
      </c>
      <c r="H220" s="363" t="str">
        <f t="shared" si="7"/>
        <v>15</v>
      </c>
      <c r="I220" s="473">
        <v>36317.0</v>
      </c>
      <c r="J220" s="215"/>
      <c r="K220" s="215"/>
      <c r="L220" s="363">
        <v>164.0</v>
      </c>
      <c r="M220" s="215"/>
      <c r="N220" s="215" t="s">
        <v>26</v>
      </c>
      <c r="O220" s="215"/>
      <c r="P220" s="215" t="s">
        <v>1493</v>
      </c>
      <c r="Q220" s="215"/>
      <c r="R220" s="215"/>
      <c r="S220" s="215"/>
      <c r="T220" s="215"/>
      <c r="U220" s="215"/>
    </row>
    <row r="221">
      <c r="A221" s="62" t="s">
        <v>2675</v>
      </c>
      <c r="B221" s="64" t="s">
        <v>769</v>
      </c>
      <c r="C221" s="64" t="s">
        <v>2676</v>
      </c>
      <c r="D221" s="64" t="s">
        <v>1055</v>
      </c>
      <c r="E221" s="100">
        <v>2.93E8</v>
      </c>
      <c r="F221" s="102">
        <v>75.0</v>
      </c>
      <c r="G221" s="64" t="s">
        <v>39</v>
      </c>
      <c r="H221" s="102" t="str">
        <f t="shared" si="7"/>
        <v>15</v>
      </c>
      <c r="I221" s="106">
        <v>36397.0</v>
      </c>
      <c r="J221" s="150"/>
      <c r="K221" s="150"/>
      <c r="L221" s="102">
        <v>113.0</v>
      </c>
      <c r="M221" s="288"/>
      <c r="N221" s="287" t="s">
        <v>115</v>
      </c>
      <c r="O221" s="64" t="s">
        <v>2677</v>
      </c>
      <c r="P221" s="64" t="s">
        <v>203</v>
      </c>
      <c r="Q221" s="64" t="s">
        <v>2678</v>
      </c>
      <c r="R221" s="64" t="s">
        <v>2679</v>
      </c>
      <c r="S221" s="64" t="s">
        <v>2680</v>
      </c>
      <c r="T221" s="102">
        <v>4.08722697E9</v>
      </c>
      <c r="U221" s="150"/>
    </row>
    <row r="222">
      <c r="A222" s="77" t="s">
        <v>1086</v>
      </c>
      <c r="B222" s="30" t="s">
        <v>1087</v>
      </c>
      <c r="C222" s="30" t="s">
        <v>1088</v>
      </c>
      <c r="D222" s="30" t="s">
        <v>23</v>
      </c>
      <c r="E222" s="79">
        <v>2.96E8</v>
      </c>
      <c r="F222" s="80">
        <v>65.0</v>
      </c>
      <c r="G222" s="30" t="s">
        <v>39</v>
      </c>
      <c r="H222" s="80" t="str">
        <f t="shared" si="7"/>
        <v>16</v>
      </c>
      <c r="I222" s="85">
        <v>36093.0</v>
      </c>
      <c r="J222" s="30" t="s">
        <v>497</v>
      </c>
      <c r="K222" s="80">
        <v>117.6</v>
      </c>
      <c r="L222" s="80">
        <v>117.0</v>
      </c>
      <c r="M222" s="183" t="s">
        <v>1156</v>
      </c>
      <c r="N222" s="183" t="s">
        <v>343</v>
      </c>
      <c r="O222" s="30" t="s">
        <v>1089</v>
      </c>
      <c r="P222" s="30" t="s">
        <v>481</v>
      </c>
      <c r="Q222" s="30" t="s">
        <v>1090</v>
      </c>
      <c r="R222" s="30" t="s">
        <v>1091</v>
      </c>
      <c r="S222" s="30" t="s">
        <v>1092</v>
      </c>
      <c r="T222" s="30" t="s">
        <v>1093</v>
      </c>
      <c r="U222" s="37"/>
    </row>
    <row r="223">
      <c r="A223" s="62" t="s">
        <v>1653</v>
      </c>
      <c r="B223" s="64" t="s">
        <v>1654</v>
      </c>
      <c r="C223" s="64" t="s">
        <v>1655</v>
      </c>
      <c r="D223" s="64" t="s">
        <v>23</v>
      </c>
      <c r="E223" s="100">
        <v>2.96E8</v>
      </c>
      <c r="F223" s="102">
        <v>65.0</v>
      </c>
      <c r="G223" s="64" t="s">
        <v>39</v>
      </c>
      <c r="H223" s="102" t="str">
        <f t="shared" si="7"/>
        <v>15</v>
      </c>
      <c r="I223" s="106">
        <v>36337.0</v>
      </c>
      <c r="J223" s="64" t="s">
        <v>497</v>
      </c>
      <c r="K223" s="64" t="s">
        <v>1314</v>
      </c>
      <c r="L223" s="102">
        <v>128.0</v>
      </c>
      <c r="M223" s="288"/>
      <c r="N223" s="287" t="s">
        <v>115</v>
      </c>
      <c r="O223" s="64" t="s">
        <v>637</v>
      </c>
      <c r="P223" s="64" t="s">
        <v>1573</v>
      </c>
      <c r="Q223" s="64" t="s">
        <v>1657</v>
      </c>
      <c r="R223" s="64" t="s">
        <v>1658</v>
      </c>
      <c r="S223" s="64" t="s">
        <v>1659</v>
      </c>
      <c r="T223" s="64" t="s">
        <v>1660</v>
      </c>
      <c r="U223" s="150"/>
    </row>
    <row r="224">
      <c r="A224" s="62" t="s">
        <v>2762</v>
      </c>
      <c r="B224" s="64" t="s">
        <v>976</v>
      </c>
      <c r="C224" s="64" t="s">
        <v>2763</v>
      </c>
      <c r="D224" s="64" t="s">
        <v>1055</v>
      </c>
      <c r="E224" s="100">
        <v>2.94E8</v>
      </c>
      <c r="F224" s="102">
        <v>75.0</v>
      </c>
      <c r="G224" s="64" t="s">
        <v>39</v>
      </c>
      <c r="H224" s="102" t="str">
        <f t="shared" si="7"/>
        <v>16</v>
      </c>
      <c r="I224" s="106">
        <v>35886.0</v>
      </c>
      <c r="J224" s="64" t="s">
        <v>1057</v>
      </c>
      <c r="K224" s="64" t="s">
        <v>1314</v>
      </c>
      <c r="L224" s="102">
        <v>130.0</v>
      </c>
      <c r="M224" s="288"/>
      <c r="N224" s="287" t="s">
        <v>115</v>
      </c>
      <c r="O224" s="64" t="s">
        <v>470</v>
      </c>
      <c r="P224" s="64" t="s">
        <v>631</v>
      </c>
      <c r="Q224" s="64" t="s">
        <v>2766</v>
      </c>
      <c r="R224" s="64" t="s">
        <v>2767</v>
      </c>
      <c r="S224" s="64" t="s">
        <v>2768</v>
      </c>
      <c r="T224" s="102">
        <v>5.309069476E9</v>
      </c>
      <c r="U224" s="9"/>
    </row>
    <row r="225">
      <c r="A225" s="38" t="s">
        <v>778</v>
      </c>
      <c r="B225" s="41" t="s">
        <v>779</v>
      </c>
      <c r="C225" s="41" t="s">
        <v>780</v>
      </c>
      <c r="D225" s="41" t="s">
        <v>23</v>
      </c>
      <c r="E225" s="43">
        <v>2.95E8</v>
      </c>
      <c r="F225" s="44">
        <v>65.0</v>
      </c>
      <c r="G225" s="41" t="s">
        <v>39</v>
      </c>
      <c r="H225" s="44" t="str">
        <f t="shared" si="7"/>
        <v>16</v>
      </c>
      <c r="I225" s="45">
        <v>36104.0</v>
      </c>
      <c r="J225" s="41" t="s">
        <v>497</v>
      </c>
      <c r="K225" s="60"/>
      <c r="L225" s="44">
        <v>130.0</v>
      </c>
      <c r="M225" s="284"/>
      <c r="N225" s="226" t="s">
        <v>199</v>
      </c>
      <c r="O225" s="41" t="s">
        <v>328</v>
      </c>
      <c r="P225" s="41" t="s">
        <v>421</v>
      </c>
      <c r="Q225" s="41" t="s">
        <v>781</v>
      </c>
      <c r="R225" s="41" t="s">
        <v>782</v>
      </c>
      <c r="S225" s="41" t="s">
        <v>783</v>
      </c>
      <c r="T225" s="41" t="s">
        <v>784</v>
      </c>
      <c r="U225" s="60"/>
    </row>
    <row r="226">
      <c r="A226" s="77" t="s">
        <v>2722</v>
      </c>
      <c r="B226" s="30" t="s">
        <v>218</v>
      </c>
      <c r="C226" s="30" t="s">
        <v>2724</v>
      </c>
      <c r="D226" s="30" t="s">
        <v>1055</v>
      </c>
      <c r="E226" s="79">
        <v>2.94E8</v>
      </c>
      <c r="F226" s="80">
        <v>75.0</v>
      </c>
      <c r="G226" s="30" t="s">
        <v>39</v>
      </c>
      <c r="H226" s="80" t="str">
        <f t="shared" si="7"/>
        <v>17</v>
      </c>
      <c r="I226" s="85">
        <v>35697.0</v>
      </c>
      <c r="J226" s="30" t="s">
        <v>1057</v>
      </c>
      <c r="K226" s="30" t="s">
        <v>1314</v>
      </c>
      <c r="L226" s="80">
        <v>134.0</v>
      </c>
      <c r="M226" s="262"/>
      <c r="N226" s="183" t="s">
        <v>115</v>
      </c>
      <c r="O226" s="30" t="s">
        <v>2726</v>
      </c>
      <c r="P226" s="30" t="s">
        <v>2162</v>
      </c>
      <c r="Q226" s="30" t="s">
        <v>2360</v>
      </c>
      <c r="R226" s="30" t="s">
        <v>266</v>
      </c>
      <c r="S226" s="30" t="s">
        <v>2727</v>
      </c>
      <c r="T226" s="30" t="s">
        <v>2728</v>
      </c>
      <c r="U226" s="37"/>
    </row>
    <row r="227">
      <c r="A227" s="271" t="s">
        <v>1351</v>
      </c>
      <c r="B227" s="60" t="s">
        <v>1352</v>
      </c>
      <c r="C227" s="495" t="s">
        <v>1354</v>
      </c>
      <c r="D227" s="60" t="s">
        <v>1055</v>
      </c>
      <c r="E227" s="60" t="s">
        <v>2421</v>
      </c>
      <c r="F227" s="60" t="s">
        <v>2422</v>
      </c>
      <c r="G227" s="60" t="s">
        <v>39</v>
      </c>
      <c r="H227" s="273" t="str">
        <f t="shared" si="7"/>
        <v>15</v>
      </c>
      <c r="I227" s="274">
        <v>36329.0</v>
      </c>
      <c r="J227" s="41" t="s">
        <v>1057</v>
      </c>
      <c r="K227" s="60" t="s">
        <v>1314</v>
      </c>
      <c r="L227" s="273">
        <v>148.0</v>
      </c>
      <c r="M227" s="284"/>
      <c r="N227" s="284" t="s">
        <v>49</v>
      </c>
      <c r="O227" s="60" t="s">
        <v>1363</v>
      </c>
      <c r="P227" s="60" t="s">
        <v>1365</v>
      </c>
      <c r="Q227" s="60" t="s">
        <v>1366</v>
      </c>
      <c r="R227" s="60" t="s">
        <v>1367</v>
      </c>
      <c r="S227" s="60" t="s">
        <v>1368</v>
      </c>
      <c r="T227" s="60" t="s">
        <v>1369</v>
      </c>
      <c r="U227" s="60"/>
    </row>
    <row r="228">
      <c r="A228" s="38" t="s">
        <v>692</v>
      </c>
      <c r="B228" s="41" t="s">
        <v>693</v>
      </c>
      <c r="C228" s="41" t="s">
        <v>694</v>
      </c>
      <c r="D228" s="41" t="s">
        <v>23</v>
      </c>
      <c r="E228" s="43">
        <v>2.95E8</v>
      </c>
      <c r="F228" s="44">
        <v>65.0</v>
      </c>
      <c r="G228" s="41" t="s">
        <v>39</v>
      </c>
      <c r="H228" s="44" t="str">
        <f t="shared" si="7"/>
        <v>15</v>
      </c>
      <c r="I228" s="45">
        <v>36359.0</v>
      </c>
      <c r="J228" s="41" t="s">
        <v>497</v>
      </c>
      <c r="K228" s="60"/>
      <c r="L228" s="44">
        <v>151.0</v>
      </c>
      <c r="M228" s="284"/>
      <c r="N228" s="226" t="s">
        <v>49</v>
      </c>
      <c r="O228" s="41" t="s">
        <v>596</v>
      </c>
      <c r="P228" s="41" t="s">
        <v>481</v>
      </c>
      <c r="Q228" s="41" t="s">
        <v>695</v>
      </c>
      <c r="R228" s="41" t="s">
        <v>696</v>
      </c>
      <c r="S228" s="41" t="s">
        <v>697</v>
      </c>
      <c r="T228" s="44">
        <v>2.096882306E9</v>
      </c>
      <c r="U228" s="60"/>
    </row>
    <row r="229">
      <c r="A229" s="62" t="s">
        <v>1485</v>
      </c>
      <c r="B229" s="64" t="s">
        <v>1492</v>
      </c>
      <c r="C229" s="64" t="s">
        <v>1486</v>
      </c>
      <c r="D229" s="64" t="s">
        <v>23</v>
      </c>
      <c r="E229" s="100">
        <v>2.96E8</v>
      </c>
      <c r="F229" s="102">
        <v>65.0</v>
      </c>
      <c r="G229" s="64" t="s">
        <v>39</v>
      </c>
      <c r="H229" s="102" t="str">
        <f t="shared" si="7"/>
        <v>17</v>
      </c>
      <c r="I229" s="106">
        <v>35756.0</v>
      </c>
      <c r="J229" s="64" t="s">
        <v>497</v>
      </c>
      <c r="K229" s="150"/>
      <c r="L229" s="102">
        <v>151.0</v>
      </c>
      <c r="M229" s="288"/>
      <c r="N229" s="287" t="s">
        <v>115</v>
      </c>
      <c r="O229" s="64" t="s">
        <v>1487</v>
      </c>
      <c r="P229" s="64" t="s">
        <v>849</v>
      </c>
      <c r="Q229" s="64" t="s">
        <v>1489</v>
      </c>
      <c r="R229" s="64" t="s">
        <v>347</v>
      </c>
      <c r="S229" s="64" t="s">
        <v>1490</v>
      </c>
      <c r="T229" s="64" t="s">
        <v>1491</v>
      </c>
      <c r="U229" s="9"/>
    </row>
    <row r="230">
      <c r="A230" s="77" t="s">
        <v>2182</v>
      </c>
      <c r="B230" s="30" t="s">
        <v>2183</v>
      </c>
      <c r="C230" s="30" t="s">
        <v>2184</v>
      </c>
      <c r="D230" s="30" t="s">
        <v>1055</v>
      </c>
      <c r="E230" s="79">
        <v>2.82E8</v>
      </c>
      <c r="F230" s="80">
        <v>75.0</v>
      </c>
      <c r="G230" s="30" t="s">
        <v>39</v>
      </c>
      <c r="H230" s="80" t="str">
        <f t="shared" si="7"/>
        <v>17</v>
      </c>
      <c r="I230" s="85">
        <v>35468.0</v>
      </c>
      <c r="J230" s="37"/>
      <c r="K230" s="37"/>
      <c r="L230" s="80">
        <v>155.0</v>
      </c>
      <c r="M230" s="262"/>
      <c r="N230" s="183" t="s">
        <v>115</v>
      </c>
      <c r="O230" s="30" t="s">
        <v>2187</v>
      </c>
      <c r="P230" s="30" t="s">
        <v>2188</v>
      </c>
      <c r="Q230" s="30" t="s">
        <v>2189</v>
      </c>
      <c r="R230" s="30" t="s">
        <v>2190</v>
      </c>
      <c r="S230" s="30" t="s">
        <v>2191</v>
      </c>
      <c r="T230" s="30" t="s">
        <v>2192</v>
      </c>
      <c r="U230" s="37"/>
    </row>
    <row r="231">
      <c r="A231" s="222" t="s">
        <v>2089</v>
      </c>
      <c r="B231" s="223" t="s">
        <v>2090</v>
      </c>
      <c r="C231" s="223" t="s">
        <v>2092</v>
      </c>
      <c r="D231" s="223" t="s">
        <v>23</v>
      </c>
      <c r="E231" s="252">
        <v>2.9E8</v>
      </c>
      <c r="F231" s="253">
        <v>65.0</v>
      </c>
      <c r="G231" s="223" t="s">
        <v>39</v>
      </c>
      <c r="H231" s="253" t="str">
        <f t="shared" si="7"/>
        <v>17</v>
      </c>
      <c r="I231" s="255">
        <v>35791.0</v>
      </c>
      <c r="J231" s="223" t="s">
        <v>497</v>
      </c>
      <c r="K231" s="359"/>
      <c r="L231" s="253">
        <v>170.0</v>
      </c>
      <c r="M231" s="350"/>
      <c r="N231" s="154" t="s">
        <v>49</v>
      </c>
      <c r="O231" s="30" t="s">
        <v>132</v>
      </c>
      <c r="P231" s="30" t="s">
        <v>241</v>
      </c>
      <c r="Q231" s="30" t="s">
        <v>227</v>
      </c>
      <c r="R231" s="30" t="s">
        <v>2093</v>
      </c>
      <c r="S231" s="30" t="s">
        <v>2094</v>
      </c>
      <c r="T231" s="80">
        <v>4.086607508E9</v>
      </c>
      <c r="U231" s="37"/>
    </row>
    <row r="232">
      <c r="A232" s="299" t="s">
        <v>2967</v>
      </c>
      <c r="B232" s="300" t="s">
        <v>2968</v>
      </c>
      <c r="C232" s="300" t="s">
        <v>2969</v>
      </c>
      <c r="D232" s="300" t="s">
        <v>1055</v>
      </c>
      <c r="E232" s="301">
        <v>2.96E8</v>
      </c>
      <c r="F232" s="302">
        <v>75.0</v>
      </c>
      <c r="G232" s="300" t="s">
        <v>39</v>
      </c>
      <c r="H232" s="302" t="str">
        <f t="shared" si="7"/>
        <v>15</v>
      </c>
      <c r="I232" s="303">
        <v>36388.0</v>
      </c>
      <c r="J232" s="300" t="s">
        <v>1057</v>
      </c>
      <c r="K232" s="302">
        <v>192.0</v>
      </c>
      <c r="L232" s="302">
        <v>186.0</v>
      </c>
      <c r="M232" s="317" t="s">
        <v>1156</v>
      </c>
      <c r="N232" s="317" t="s">
        <v>115</v>
      </c>
      <c r="O232" s="276" t="s">
        <v>1414</v>
      </c>
      <c r="P232" s="276" t="s">
        <v>2970</v>
      </c>
      <c r="Q232" s="276" t="s">
        <v>2971</v>
      </c>
      <c r="R232" s="276" t="s">
        <v>2972</v>
      </c>
      <c r="S232" s="276" t="s">
        <v>2973</v>
      </c>
      <c r="T232" s="276" t="s">
        <v>2974</v>
      </c>
      <c r="U232" s="283"/>
      <c r="V232" s="81"/>
      <c r="W232" s="81"/>
      <c r="X232" s="81"/>
      <c r="Y232" s="81"/>
      <c r="Z232" s="177"/>
    </row>
    <row r="233">
      <c r="A233" s="156" t="s">
        <v>2939</v>
      </c>
      <c r="B233" s="88" t="s">
        <v>2835</v>
      </c>
      <c r="C233" s="88" t="s">
        <v>2940</v>
      </c>
      <c r="D233" s="88" t="s">
        <v>1055</v>
      </c>
      <c r="E233" s="123">
        <v>2.96E8</v>
      </c>
      <c r="F233" s="124">
        <v>75.0</v>
      </c>
      <c r="G233" s="88" t="s">
        <v>39</v>
      </c>
      <c r="H233" s="124" t="str">
        <f t="shared" si="7"/>
        <v>15</v>
      </c>
      <c r="I233" s="126">
        <v>36211.0</v>
      </c>
      <c r="J233" s="88" t="s">
        <v>1057</v>
      </c>
      <c r="K233" s="88" t="s">
        <v>1314</v>
      </c>
      <c r="L233" s="124">
        <v>203.0</v>
      </c>
      <c r="M233" s="262"/>
      <c r="N233" s="183" t="s">
        <v>343</v>
      </c>
      <c r="O233" s="30" t="s">
        <v>1363</v>
      </c>
      <c r="P233" s="30" t="s">
        <v>1365</v>
      </c>
      <c r="Q233" s="30" t="s">
        <v>2941</v>
      </c>
      <c r="R233" s="30" t="s">
        <v>1367</v>
      </c>
      <c r="S233" s="30" t="s">
        <v>2942</v>
      </c>
      <c r="T233" s="80">
        <v>2.096313023E9</v>
      </c>
      <c r="U233" s="37"/>
      <c r="V233" s="120"/>
      <c r="W233" s="120"/>
      <c r="X233" s="120"/>
      <c r="Y233" s="120"/>
      <c r="Z233" s="108"/>
    </row>
    <row r="234">
      <c r="A234" s="62" t="s">
        <v>1799</v>
      </c>
      <c r="B234" s="64" t="s">
        <v>1805</v>
      </c>
      <c r="C234" s="64" t="s">
        <v>1807</v>
      </c>
      <c r="D234" s="64" t="s">
        <v>23</v>
      </c>
      <c r="E234" s="100">
        <v>2.69E8</v>
      </c>
      <c r="F234" s="102">
        <v>65.0</v>
      </c>
      <c r="G234" s="64" t="s">
        <v>39</v>
      </c>
      <c r="H234" s="102" t="str">
        <f t="shared" si="7"/>
        <v>17</v>
      </c>
      <c r="I234" s="106">
        <v>35583.0</v>
      </c>
      <c r="J234" s="64" t="s">
        <v>497</v>
      </c>
      <c r="K234" s="150"/>
      <c r="L234" s="102">
        <v>105.0</v>
      </c>
      <c r="M234" s="150"/>
      <c r="N234" s="64" t="s">
        <v>298</v>
      </c>
      <c r="O234" s="64" t="s">
        <v>1808</v>
      </c>
      <c r="P234" s="64" t="s">
        <v>1226</v>
      </c>
      <c r="Q234" s="64" t="s">
        <v>719</v>
      </c>
      <c r="R234" s="64" t="s">
        <v>1809</v>
      </c>
      <c r="S234" s="64" t="s">
        <v>1811</v>
      </c>
      <c r="T234" s="102">
        <v>6.507146802E9</v>
      </c>
      <c r="U234" s="150"/>
    </row>
    <row r="235">
      <c r="A235" s="62" t="s">
        <v>734</v>
      </c>
      <c r="B235" s="64" t="s">
        <v>735</v>
      </c>
      <c r="C235" s="64" t="s">
        <v>736</v>
      </c>
      <c r="D235" s="64" t="s">
        <v>23</v>
      </c>
      <c r="E235" s="100">
        <v>2.95E8</v>
      </c>
      <c r="F235" s="102">
        <v>65.0</v>
      </c>
      <c r="G235" s="64" t="s">
        <v>39</v>
      </c>
      <c r="H235" s="102" t="str">
        <f t="shared" si="7"/>
        <v>15</v>
      </c>
      <c r="I235" s="106">
        <v>36297.0</v>
      </c>
      <c r="J235" s="64" t="s">
        <v>497</v>
      </c>
      <c r="K235" s="150"/>
      <c r="L235" s="102">
        <v>109.0</v>
      </c>
      <c r="M235" s="150"/>
      <c r="N235" s="64" t="s">
        <v>687</v>
      </c>
      <c r="O235" s="64" t="s">
        <v>737</v>
      </c>
      <c r="P235" s="64" t="s">
        <v>738</v>
      </c>
      <c r="Q235" s="64" t="s">
        <v>739</v>
      </c>
      <c r="R235" s="64" t="s">
        <v>740</v>
      </c>
      <c r="S235" s="64" t="s">
        <v>741</v>
      </c>
      <c r="T235" s="64" t="s">
        <v>742</v>
      </c>
      <c r="U235" s="9"/>
    </row>
    <row r="236">
      <c r="A236" s="62" t="s">
        <v>1220</v>
      </c>
      <c r="B236" s="64" t="s">
        <v>1221</v>
      </c>
      <c r="C236" s="64" t="s">
        <v>1222</v>
      </c>
      <c r="D236" s="64" t="s">
        <v>23</v>
      </c>
      <c r="E236" s="100">
        <v>2.96E8</v>
      </c>
      <c r="F236" s="102">
        <v>65.0</v>
      </c>
      <c r="G236" s="64" t="s">
        <v>39</v>
      </c>
      <c r="H236" s="102" t="str">
        <f t="shared" si="7"/>
        <v>15</v>
      </c>
      <c r="I236" s="106">
        <v>36474.0</v>
      </c>
      <c r="J236" s="64" t="s">
        <v>497</v>
      </c>
      <c r="K236" s="102">
        <v>112.0</v>
      </c>
      <c r="L236" s="102">
        <v>110.0</v>
      </c>
      <c r="M236" s="64" t="s">
        <v>1156</v>
      </c>
      <c r="N236" s="64" t="s">
        <v>298</v>
      </c>
      <c r="O236" s="64" t="s">
        <v>1225</v>
      </c>
      <c r="P236" s="64" t="s">
        <v>1226</v>
      </c>
      <c r="Q236" s="64" t="s">
        <v>1227</v>
      </c>
      <c r="R236" s="64" t="s">
        <v>1228</v>
      </c>
      <c r="S236" s="64" t="s">
        <v>1229</v>
      </c>
      <c r="T236" s="102">
        <v>4.084317385E9</v>
      </c>
      <c r="U236" s="9"/>
    </row>
    <row r="237">
      <c r="A237" s="62" t="s">
        <v>1578</v>
      </c>
      <c r="B237" s="64" t="s">
        <v>174</v>
      </c>
      <c r="C237" s="64" t="s">
        <v>1579</v>
      </c>
      <c r="D237" s="64" t="s">
        <v>23</v>
      </c>
      <c r="E237" s="100">
        <v>2.96E8</v>
      </c>
      <c r="F237" s="102">
        <v>65.0</v>
      </c>
      <c r="G237" s="64" t="s">
        <v>39</v>
      </c>
      <c r="H237" s="102" t="str">
        <f t="shared" si="7"/>
        <v>17</v>
      </c>
      <c r="I237" s="106">
        <v>35688.0</v>
      </c>
      <c r="J237" s="64" t="s">
        <v>497</v>
      </c>
      <c r="K237" s="150"/>
      <c r="L237" s="102">
        <v>110.0</v>
      </c>
      <c r="M237" s="150"/>
      <c r="N237" s="1" t="s">
        <v>141</v>
      </c>
      <c r="O237" s="64" t="s">
        <v>1580</v>
      </c>
      <c r="P237" s="64" t="s">
        <v>1176</v>
      </c>
      <c r="Q237" s="64" t="s">
        <v>1072</v>
      </c>
      <c r="R237" s="64" t="s">
        <v>681</v>
      </c>
      <c r="S237" s="64" t="s">
        <v>1581</v>
      </c>
      <c r="T237" s="102">
        <v>4.082421447E9</v>
      </c>
      <c r="U237" s="150"/>
    </row>
    <row r="238">
      <c r="A238" s="275" t="s">
        <v>399</v>
      </c>
      <c r="B238" s="276" t="s">
        <v>400</v>
      </c>
      <c r="C238" s="276" t="s">
        <v>401</v>
      </c>
      <c r="D238" s="276" t="s">
        <v>23</v>
      </c>
      <c r="E238" s="277">
        <v>2.93E8</v>
      </c>
      <c r="F238" s="278">
        <v>65.0</v>
      </c>
      <c r="G238" s="276" t="s">
        <v>39</v>
      </c>
      <c r="H238" s="278" t="str">
        <f t="shared" si="7"/>
        <v>17</v>
      </c>
      <c r="I238" s="279">
        <v>35584.0</v>
      </c>
      <c r="J238" s="276" t="s">
        <v>35</v>
      </c>
      <c r="K238" s="278">
        <v>118.0</v>
      </c>
      <c r="L238" s="278">
        <v>115.0</v>
      </c>
      <c r="M238" s="276" t="s">
        <v>1156</v>
      </c>
      <c r="N238" s="276" t="s">
        <v>141</v>
      </c>
      <c r="O238" s="276" t="s">
        <v>402</v>
      </c>
      <c r="P238" s="276" t="s">
        <v>403</v>
      </c>
      <c r="Q238" s="276" t="s">
        <v>404</v>
      </c>
      <c r="R238" s="276" t="s">
        <v>405</v>
      </c>
      <c r="S238" s="276" t="s">
        <v>406</v>
      </c>
      <c r="T238" s="278">
        <v>2.099816985E9</v>
      </c>
      <c r="U238" s="305"/>
      <c r="V238" s="81"/>
      <c r="W238" s="81"/>
      <c r="X238" s="81"/>
      <c r="Y238" s="81"/>
      <c r="Z238" s="177"/>
    </row>
    <row r="239">
      <c r="A239" s="62" t="s">
        <v>2637</v>
      </c>
      <c r="B239" s="64" t="s">
        <v>2638</v>
      </c>
      <c r="C239" s="64" t="s">
        <v>2639</v>
      </c>
      <c r="D239" s="64" t="s">
        <v>1055</v>
      </c>
      <c r="E239" s="100">
        <v>2.93E8</v>
      </c>
      <c r="F239" s="102">
        <v>75.0</v>
      </c>
      <c r="G239" s="64" t="s">
        <v>39</v>
      </c>
      <c r="H239" s="102" t="str">
        <f t="shared" si="7"/>
        <v>15</v>
      </c>
      <c r="I239" s="106">
        <v>36359.0</v>
      </c>
      <c r="J239" s="150"/>
      <c r="K239" s="150"/>
      <c r="L239" s="102">
        <v>118.0</v>
      </c>
      <c r="M239" s="150"/>
      <c r="N239" s="1" t="s">
        <v>141</v>
      </c>
      <c r="O239" s="64" t="s">
        <v>2641</v>
      </c>
      <c r="P239" s="64" t="s">
        <v>606</v>
      </c>
      <c r="Q239" s="64" t="s">
        <v>550</v>
      </c>
      <c r="R239" s="64" t="s">
        <v>608</v>
      </c>
      <c r="S239" s="64" t="s">
        <v>2642</v>
      </c>
      <c r="T239" s="64" t="s">
        <v>2643</v>
      </c>
      <c r="U239" s="9"/>
      <c r="Z239" s="65"/>
    </row>
    <row r="240">
      <c r="A240" s="62" t="s">
        <v>1094</v>
      </c>
      <c r="B240" s="64" t="s">
        <v>1095</v>
      </c>
      <c r="C240" s="64" t="s">
        <v>1096</v>
      </c>
      <c r="D240" s="64" t="s">
        <v>23</v>
      </c>
      <c r="E240" s="100">
        <v>2.96E8</v>
      </c>
      <c r="F240" s="102">
        <v>65.0</v>
      </c>
      <c r="G240" s="64" t="s">
        <v>39</v>
      </c>
      <c r="H240" s="102" t="str">
        <f t="shared" si="7"/>
        <v>15</v>
      </c>
      <c r="I240" s="106">
        <v>36271.0</v>
      </c>
      <c r="J240" s="64" t="s">
        <v>497</v>
      </c>
      <c r="K240" s="102">
        <v>121.0</v>
      </c>
      <c r="L240" s="102">
        <v>120.0</v>
      </c>
      <c r="M240" s="64" t="s">
        <v>1156</v>
      </c>
      <c r="N240" s="64" t="s">
        <v>141</v>
      </c>
      <c r="O240" s="64" t="s">
        <v>1097</v>
      </c>
      <c r="P240" s="64" t="s">
        <v>1099</v>
      </c>
      <c r="Q240" s="64" t="s">
        <v>1112</v>
      </c>
      <c r="R240" s="64" t="s">
        <v>1114</v>
      </c>
      <c r="S240" s="64" t="s">
        <v>1116</v>
      </c>
      <c r="T240" s="102">
        <v>5.418910317E9</v>
      </c>
      <c r="U240" s="9"/>
      <c r="Z240" s="65"/>
    </row>
    <row r="241">
      <c r="A241" s="62" t="s">
        <v>1286</v>
      </c>
      <c r="B241" s="64" t="s">
        <v>1287</v>
      </c>
      <c r="C241" s="64" t="s">
        <v>1288</v>
      </c>
      <c r="D241" s="64" t="s">
        <v>23</v>
      </c>
      <c r="E241" s="100">
        <v>2.96E8</v>
      </c>
      <c r="F241" s="102">
        <v>65.0</v>
      </c>
      <c r="G241" s="64" t="s">
        <v>39</v>
      </c>
      <c r="H241" s="102" t="str">
        <f t="shared" si="7"/>
        <v>15</v>
      </c>
      <c r="I241" s="106">
        <v>36286.0</v>
      </c>
      <c r="J241" s="64" t="s">
        <v>497</v>
      </c>
      <c r="K241" s="150"/>
      <c r="L241" s="102">
        <v>120.0</v>
      </c>
      <c r="M241" s="150"/>
      <c r="N241" s="64" t="s">
        <v>141</v>
      </c>
      <c r="O241" s="64" t="s">
        <v>1289</v>
      </c>
      <c r="P241" s="64" t="s">
        <v>1290</v>
      </c>
      <c r="Q241" s="64" t="s">
        <v>1291</v>
      </c>
      <c r="R241" s="64" t="s">
        <v>1292</v>
      </c>
      <c r="S241" s="64" t="s">
        <v>1293</v>
      </c>
      <c r="T241" s="64" t="s">
        <v>1294</v>
      </c>
      <c r="U241" s="9"/>
      <c r="Z241" s="65"/>
    </row>
    <row r="242">
      <c r="A242" s="62" t="s">
        <v>1562</v>
      </c>
      <c r="B242" s="64" t="s">
        <v>1563</v>
      </c>
      <c r="C242" s="64" t="s">
        <v>1564</v>
      </c>
      <c r="D242" s="64" t="s">
        <v>23</v>
      </c>
      <c r="E242" s="100">
        <v>2.96E8</v>
      </c>
      <c r="F242" s="102">
        <v>65.0</v>
      </c>
      <c r="G242" s="64" t="s">
        <v>39</v>
      </c>
      <c r="H242" s="102" t="str">
        <f t="shared" si="7"/>
        <v>16</v>
      </c>
      <c r="I242" s="106">
        <v>35964.0</v>
      </c>
      <c r="J242" s="64" t="s">
        <v>497</v>
      </c>
      <c r="K242" s="150"/>
      <c r="L242" s="102">
        <v>120.9</v>
      </c>
      <c r="M242" s="150"/>
      <c r="N242" s="64" t="s">
        <v>141</v>
      </c>
      <c r="O242" s="64" t="s">
        <v>344</v>
      </c>
      <c r="P242" s="64" t="s">
        <v>1278</v>
      </c>
      <c r="Q242" s="64" t="s">
        <v>1566</v>
      </c>
      <c r="R242" s="64" t="s">
        <v>1567</v>
      </c>
      <c r="S242" s="64" t="s">
        <v>1568</v>
      </c>
      <c r="T242" s="64" t="s">
        <v>1569</v>
      </c>
      <c r="U242" s="9"/>
      <c r="Z242" s="65"/>
    </row>
    <row r="243">
      <c r="A243" s="62" t="s">
        <v>2722</v>
      </c>
      <c r="B243" s="64" t="s">
        <v>2723</v>
      </c>
      <c r="C243" s="64" t="s">
        <v>2724</v>
      </c>
      <c r="D243" s="64" t="s">
        <v>1055</v>
      </c>
      <c r="E243" s="100">
        <v>2.94E8</v>
      </c>
      <c r="F243" s="102">
        <v>75.0</v>
      </c>
      <c r="G243" s="64" t="s">
        <v>39</v>
      </c>
      <c r="H243" s="102" t="str">
        <f t="shared" si="7"/>
        <v>17</v>
      </c>
      <c r="I243" s="106">
        <v>35697.0</v>
      </c>
      <c r="J243" s="64" t="s">
        <v>1057</v>
      </c>
      <c r="K243" s="64" t="s">
        <v>1314</v>
      </c>
      <c r="L243" s="102">
        <v>125.0</v>
      </c>
      <c r="M243" s="150"/>
      <c r="N243" s="1" t="s">
        <v>141</v>
      </c>
      <c r="O243" s="64" t="s">
        <v>2726</v>
      </c>
      <c r="P243" s="64" t="s">
        <v>2162</v>
      </c>
      <c r="Q243" s="64" t="s">
        <v>2360</v>
      </c>
      <c r="R243" s="64" t="s">
        <v>266</v>
      </c>
      <c r="S243" s="64" t="s">
        <v>2727</v>
      </c>
      <c r="T243" s="64" t="s">
        <v>2728</v>
      </c>
      <c r="U243" s="9"/>
      <c r="Z243" s="65"/>
    </row>
    <row r="244">
      <c r="A244" s="275" t="s">
        <v>1643</v>
      </c>
      <c r="B244" s="276" t="s">
        <v>1644</v>
      </c>
      <c r="C244" s="276" t="s">
        <v>1645</v>
      </c>
      <c r="D244" s="276" t="s">
        <v>23</v>
      </c>
      <c r="E244" s="277">
        <v>2.96E8</v>
      </c>
      <c r="F244" s="278">
        <v>65.0</v>
      </c>
      <c r="G244" s="276" t="s">
        <v>39</v>
      </c>
      <c r="H244" s="278" t="str">
        <f t="shared" si="7"/>
        <v>17</v>
      </c>
      <c r="I244" s="279">
        <v>35702.0</v>
      </c>
      <c r="J244" s="276" t="s">
        <v>497</v>
      </c>
      <c r="K244" s="305"/>
      <c r="L244" s="278">
        <v>128.0</v>
      </c>
      <c r="M244" s="305"/>
      <c r="N244" s="31" t="s">
        <v>141</v>
      </c>
      <c r="O244" s="276" t="s">
        <v>1647</v>
      </c>
      <c r="P244" s="276" t="s">
        <v>1648</v>
      </c>
      <c r="Q244" s="276" t="s">
        <v>1649</v>
      </c>
      <c r="R244" s="276" t="s">
        <v>1650</v>
      </c>
      <c r="S244" s="276" t="s">
        <v>1651</v>
      </c>
      <c r="T244" s="276" t="s">
        <v>1652</v>
      </c>
      <c r="U244" s="305"/>
      <c r="V244" s="81"/>
      <c r="W244" s="81"/>
      <c r="X244" s="81"/>
      <c r="Y244" s="81"/>
      <c r="Z244" s="177"/>
    </row>
    <row r="245">
      <c r="A245" s="62" t="s">
        <v>2004</v>
      </c>
      <c r="B245" s="64" t="s">
        <v>2013</v>
      </c>
      <c r="C245" s="64" t="s">
        <v>2006</v>
      </c>
      <c r="D245" s="64" t="s">
        <v>23</v>
      </c>
      <c r="E245" s="100">
        <v>2.89E8</v>
      </c>
      <c r="F245" s="102">
        <v>65.0</v>
      </c>
      <c r="G245" s="64" t="s">
        <v>39</v>
      </c>
      <c r="H245" s="102" t="str">
        <f t="shared" si="7"/>
        <v>15</v>
      </c>
      <c r="I245" s="106">
        <v>36313.0</v>
      </c>
      <c r="J245" s="64" t="s">
        <v>497</v>
      </c>
      <c r="K245" s="150"/>
      <c r="L245" s="102">
        <v>135.0</v>
      </c>
      <c r="M245" s="150"/>
      <c r="N245" s="1" t="s">
        <v>141</v>
      </c>
      <c r="O245" s="64" t="s">
        <v>2010</v>
      </c>
      <c r="P245" s="64" t="s">
        <v>203</v>
      </c>
      <c r="Q245" s="64" t="s">
        <v>2011</v>
      </c>
      <c r="R245" s="102">
        <v>95037.0</v>
      </c>
      <c r="S245" s="64" t="s">
        <v>2010</v>
      </c>
      <c r="T245" s="64" t="s">
        <v>2012</v>
      </c>
      <c r="U245" s="9"/>
      <c r="Z245" s="65"/>
    </row>
    <row r="246">
      <c r="A246" s="62" t="s">
        <v>861</v>
      </c>
      <c r="B246" s="64" t="s">
        <v>1197</v>
      </c>
      <c r="C246" s="64" t="s">
        <v>1198</v>
      </c>
      <c r="D246" s="64" t="s">
        <v>23</v>
      </c>
      <c r="E246" s="100">
        <v>2.96E8</v>
      </c>
      <c r="F246" s="102">
        <v>65.0</v>
      </c>
      <c r="G246" s="64" t="s">
        <v>39</v>
      </c>
      <c r="H246" s="102" t="str">
        <f t="shared" si="7"/>
        <v>17</v>
      </c>
      <c r="I246" s="106">
        <v>35463.0</v>
      </c>
      <c r="J246" s="64" t="s">
        <v>497</v>
      </c>
      <c r="K246" s="102">
        <v>129.0</v>
      </c>
      <c r="L246" s="102">
        <v>125.0</v>
      </c>
      <c r="M246" s="64" t="s">
        <v>1156</v>
      </c>
      <c r="N246" s="1" t="s">
        <v>141</v>
      </c>
      <c r="O246" s="64" t="s">
        <v>865</v>
      </c>
      <c r="P246" s="64" t="s">
        <v>1201</v>
      </c>
      <c r="Q246" s="64" t="s">
        <v>1202</v>
      </c>
      <c r="R246" s="102">
        <v>95123.0</v>
      </c>
      <c r="S246" s="64" t="s">
        <v>1203</v>
      </c>
      <c r="T246" s="102">
        <v>4.087129887E9</v>
      </c>
      <c r="U246" s="9"/>
      <c r="Z246" s="65"/>
    </row>
    <row r="247">
      <c r="A247" s="62" t="s">
        <v>1629</v>
      </c>
      <c r="B247" s="64" t="s">
        <v>1630</v>
      </c>
      <c r="C247" s="64" t="s">
        <v>1631</v>
      </c>
      <c r="D247" s="64" t="s">
        <v>23</v>
      </c>
      <c r="E247" s="100">
        <v>2.96E8</v>
      </c>
      <c r="F247" s="102">
        <v>65.0</v>
      </c>
      <c r="G247" s="64" t="s">
        <v>39</v>
      </c>
      <c r="H247" s="102" t="str">
        <f t="shared" si="7"/>
        <v>16</v>
      </c>
      <c r="I247" s="106">
        <v>35997.0</v>
      </c>
      <c r="J247" s="64" t="s">
        <v>497</v>
      </c>
      <c r="K247" s="150"/>
      <c r="L247" s="102">
        <v>135.0</v>
      </c>
      <c r="M247" s="150"/>
      <c r="N247" s="64" t="s">
        <v>141</v>
      </c>
      <c r="O247" s="64" t="s">
        <v>1637</v>
      </c>
      <c r="P247" s="64" t="s">
        <v>1638</v>
      </c>
      <c r="Q247" s="64" t="s">
        <v>1639</v>
      </c>
      <c r="R247" s="64" t="s">
        <v>1640</v>
      </c>
      <c r="S247" s="64" t="s">
        <v>1641</v>
      </c>
      <c r="T247" s="64" t="s">
        <v>1642</v>
      </c>
      <c r="U247" s="9"/>
      <c r="Z247" s="65"/>
    </row>
    <row r="248">
      <c r="A248" s="62" t="s">
        <v>3120</v>
      </c>
      <c r="B248" s="64" t="s">
        <v>3121</v>
      </c>
      <c r="C248" s="64" t="s">
        <v>3122</v>
      </c>
      <c r="D248" s="64" t="s">
        <v>1055</v>
      </c>
      <c r="E248" s="100">
        <v>2.96E8</v>
      </c>
      <c r="F248" s="102">
        <v>75.0</v>
      </c>
      <c r="G248" s="64" t="s">
        <v>39</v>
      </c>
      <c r="H248" s="102" t="str">
        <f t="shared" si="7"/>
        <v>15</v>
      </c>
      <c r="I248" s="106">
        <v>36351.0</v>
      </c>
      <c r="J248" s="64" t="s">
        <v>1057</v>
      </c>
      <c r="K248" s="64" t="s">
        <v>1314</v>
      </c>
      <c r="L248" s="102">
        <v>136.0</v>
      </c>
      <c r="M248" s="150"/>
      <c r="N248" s="1" t="s">
        <v>141</v>
      </c>
      <c r="O248" s="64" t="s">
        <v>281</v>
      </c>
      <c r="P248" s="64" t="s">
        <v>203</v>
      </c>
      <c r="Q248" s="64" t="s">
        <v>3125</v>
      </c>
      <c r="R248" s="64" t="s">
        <v>2683</v>
      </c>
      <c r="S248" s="64" t="s">
        <v>1325</v>
      </c>
      <c r="T248" s="102">
        <v>5.41778005E9</v>
      </c>
      <c r="U248" s="9"/>
      <c r="Z248" s="65"/>
    </row>
    <row r="249">
      <c r="A249" s="77" t="s">
        <v>1552</v>
      </c>
      <c r="B249" s="30" t="s">
        <v>1553</v>
      </c>
      <c r="C249" s="30" t="s">
        <v>1554</v>
      </c>
      <c r="D249" s="30" t="s">
        <v>23</v>
      </c>
      <c r="E249" s="79">
        <v>2.96E8</v>
      </c>
      <c r="F249" s="80">
        <v>65.0</v>
      </c>
      <c r="G249" s="30" t="s">
        <v>39</v>
      </c>
      <c r="H249" s="80" t="str">
        <f t="shared" si="7"/>
        <v>16</v>
      </c>
      <c r="I249" s="85">
        <v>35851.0</v>
      </c>
      <c r="J249" s="30" t="s">
        <v>497</v>
      </c>
      <c r="K249" s="37"/>
      <c r="L249" s="80">
        <v>139.0</v>
      </c>
      <c r="M249" s="37"/>
      <c r="N249" s="30" t="s">
        <v>141</v>
      </c>
      <c r="O249" s="30" t="s">
        <v>564</v>
      </c>
      <c r="P249" s="30" t="s">
        <v>565</v>
      </c>
      <c r="Q249" s="30" t="s">
        <v>1555</v>
      </c>
      <c r="R249" s="30" t="s">
        <v>1353</v>
      </c>
      <c r="S249" s="30" t="s">
        <v>1556</v>
      </c>
      <c r="T249" s="30" t="s">
        <v>1557</v>
      </c>
      <c r="U249" s="37"/>
      <c r="V249" s="120"/>
      <c r="W249" s="120"/>
      <c r="X249" s="120"/>
      <c r="Y249" s="120"/>
      <c r="Z249" s="108"/>
    </row>
    <row r="250">
      <c r="A250" s="38" t="s">
        <v>451</v>
      </c>
      <c r="B250" s="41" t="s">
        <v>70</v>
      </c>
      <c r="C250" s="41" t="s">
        <v>452</v>
      </c>
      <c r="D250" s="41" t="s">
        <v>23</v>
      </c>
      <c r="E250" s="43">
        <v>2.93E8</v>
      </c>
      <c r="F250" s="44">
        <v>65.0</v>
      </c>
      <c r="G250" s="41" t="s">
        <v>39</v>
      </c>
      <c r="H250" s="44" t="str">
        <f t="shared" si="7"/>
        <v>16</v>
      </c>
      <c r="I250" s="45">
        <v>36118.0</v>
      </c>
      <c r="J250" s="41" t="s">
        <v>35</v>
      </c>
      <c r="K250" s="60"/>
      <c r="L250" s="44">
        <v>145.0</v>
      </c>
      <c r="M250" s="323"/>
      <c r="N250" s="407" t="s">
        <v>141</v>
      </c>
      <c r="O250" s="41" t="s">
        <v>454</v>
      </c>
      <c r="P250" s="41" t="s">
        <v>455</v>
      </c>
      <c r="Q250" s="41" t="s">
        <v>456</v>
      </c>
      <c r="R250" s="41" t="s">
        <v>457</v>
      </c>
      <c r="S250" s="41" t="s">
        <v>458</v>
      </c>
      <c r="T250" s="41" t="s">
        <v>459</v>
      </c>
      <c r="U250" s="60"/>
    </row>
    <row r="251">
      <c r="A251" s="62" t="s">
        <v>803</v>
      </c>
      <c r="B251" s="64" t="s">
        <v>804</v>
      </c>
      <c r="C251" s="64" t="s">
        <v>805</v>
      </c>
      <c r="D251" s="64" t="s">
        <v>23</v>
      </c>
      <c r="E251" s="100">
        <v>2.96E8</v>
      </c>
      <c r="F251" s="102">
        <v>65.0</v>
      </c>
      <c r="G251" s="64" t="s">
        <v>39</v>
      </c>
      <c r="H251" s="102" t="str">
        <f t="shared" si="7"/>
        <v>16</v>
      </c>
      <c r="I251" s="106">
        <v>35885.0</v>
      </c>
      <c r="J251" s="64" t="s">
        <v>497</v>
      </c>
      <c r="K251" s="102">
        <v>148.0</v>
      </c>
      <c r="L251" s="102">
        <v>145.0</v>
      </c>
      <c r="M251" s="64" t="s">
        <v>1156</v>
      </c>
      <c r="N251" s="1" t="s">
        <v>141</v>
      </c>
      <c r="O251" s="64" t="s">
        <v>151</v>
      </c>
      <c r="P251" s="64" t="s">
        <v>807</v>
      </c>
      <c r="Q251" s="64" t="s">
        <v>808</v>
      </c>
      <c r="R251" s="64" t="s">
        <v>809</v>
      </c>
      <c r="S251" s="64" t="s">
        <v>810</v>
      </c>
      <c r="T251" s="102">
        <v>9.257085622E9</v>
      </c>
      <c r="U251" s="9"/>
    </row>
    <row r="252">
      <c r="A252" s="62" t="s">
        <v>962</v>
      </c>
      <c r="B252" s="64" t="s">
        <v>963</v>
      </c>
      <c r="C252" s="64" t="s">
        <v>964</v>
      </c>
      <c r="D252" s="64" t="s">
        <v>23</v>
      </c>
      <c r="E252" s="100">
        <v>2.96E8</v>
      </c>
      <c r="F252" s="102">
        <v>65.0</v>
      </c>
      <c r="G252" s="64" t="s">
        <v>39</v>
      </c>
      <c r="H252" s="102" t="str">
        <f t="shared" si="7"/>
        <v>16</v>
      </c>
      <c r="I252" s="106">
        <v>35964.0</v>
      </c>
      <c r="J252" s="64" t="s">
        <v>497</v>
      </c>
      <c r="K252" s="150"/>
      <c r="L252" s="102">
        <v>145.0</v>
      </c>
      <c r="M252" s="150"/>
      <c r="N252" s="64" t="s">
        <v>298</v>
      </c>
      <c r="O252" s="64" t="s">
        <v>965</v>
      </c>
      <c r="P252" s="64" t="s">
        <v>584</v>
      </c>
      <c r="Q252" s="64" t="s">
        <v>966</v>
      </c>
      <c r="R252" s="64" t="s">
        <v>967</v>
      </c>
      <c r="S252" s="64" t="s">
        <v>968</v>
      </c>
      <c r="T252" s="64" t="s">
        <v>969</v>
      </c>
      <c r="U252" s="9"/>
    </row>
    <row r="253">
      <c r="A253" s="62" t="s">
        <v>1780</v>
      </c>
      <c r="B253" s="64" t="s">
        <v>1722</v>
      </c>
      <c r="C253" s="64" t="s">
        <v>1781</v>
      </c>
      <c r="D253" s="64" t="s">
        <v>1055</v>
      </c>
      <c r="E253" s="100">
        <v>2.96E8</v>
      </c>
      <c r="F253" s="102">
        <v>75.0</v>
      </c>
      <c r="G253" s="64" t="s">
        <v>39</v>
      </c>
      <c r="H253" s="102" t="str">
        <f t="shared" si="7"/>
        <v>17</v>
      </c>
      <c r="I253" s="106">
        <v>35640.0</v>
      </c>
      <c r="J253" s="64" t="s">
        <v>2774</v>
      </c>
      <c r="K253" s="102">
        <v>147.2</v>
      </c>
      <c r="L253" s="102">
        <v>146.0</v>
      </c>
      <c r="M253" s="64" t="s">
        <v>1156</v>
      </c>
      <c r="N253" s="64" t="s">
        <v>298</v>
      </c>
      <c r="O253" s="64" t="s">
        <v>2906</v>
      </c>
      <c r="P253" s="64" t="s">
        <v>2907</v>
      </c>
      <c r="Q253" s="64" t="s">
        <v>2908</v>
      </c>
      <c r="R253" s="64" t="s">
        <v>2909</v>
      </c>
      <c r="S253" s="64" t="s">
        <v>2910</v>
      </c>
      <c r="T253" s="102">
        <v>6.265230615E9</v>
      </c>
      <c r="U253" s="9"/>
    </row>
    <row r="254">
      <c r="A254" s="77" t="s">
        <v>2254</v>
      </c>
      <c r="B254" s="30" t="s">
        <v>2183</v>
      </c>
      <c r="C254" s="30" t="s">
        <v>2255</v>
      </c>
      <c r="D254" s="30" t="s">
        <v>1055</v>
      </c>
      <c r="E254" s="79">
        <v>2.87E8</v>
      </c>
      <c r="F254" s="80">
        <v>75.0</v>
      </c>
      <c r="G254" s="30" t="s">
        <v>39</v>
      </c>
      <c r="H254" s="80" t="str">
        <f t="shared" si="7"/>
        <v>17</v>
      </c>
      <c r="I254" s="85">
        <v>35592.0</v>
      </c>
      <c r="J254" s="37"/>
      <c r="K254" s="80">
        <v>152.0</v>
      </c>
      <c r="L254" s="80">
        <v>152.0</v>
      </c>
      <c r="M254" s="30" t="s">
        <v>1156</v>
      </c>
      <c r="N254" s="33" t="s">
        <v>141</v>
      </c>
      <c r="O254" s="30" t="s">
        <v>2258</v>
      </c>
      <c r="P254" s="30" t="s">
        <v>185</v>
      </c>
      <c r="Q254" s="30" t="s">
        <v>2259</v>
      </c>
      <c r="R254" s="30" t="s">
        <v>2260</v>
      </c>
      <c r="S254" s="30" t="s">
        <v>2261</v>
      </c>
      <c r="T254" s="30" t="s">
        <v>2262</v>
      </c>
      <c r="U254" s="37"/>
    </row>
    <row r="255">
      <c r="A255" s="62" t="s">
        <v>861</v>
      </c>
      <c r="B255" s="64" t="s">
        <v>1921</v>
      </c>
      <c r="C255" s="64" t="s">
        <v>1922</v>
      </c>
      <c r="D255" s="64" t="s">
        <v>23</v>
      </c>
      <c r="E255" s="100">
        <v>2.91E8</v>
      </c>
      <c r="F255" s="102">
        <v>65.0</v>
      </c>
      <c r="G255" s="64" t="s">
        <v>39</v>
      </c>
      <c r="H255" s="102" t="str">
        <f t="shared" si="7"/>
        <v>16</v>
      </c>
      <c r="I255" s="106">
        <v>36021.0</v>
      </c>
      <c r="J255" s="64" t="s">
        <v>497</v>
      </c>
      <c r="K255" s="150"/>
      <c r="L255" s="102">
        <v>160.0</v>
      </c>
      <c r="M255" s="150"/>
      <c r="N255" s="64" t="s">
        <v>141</v>
      </c>
      <c r="O255" s="64" t="s">
        <v>1637</v>
      </c>
      <c r="P255" s="64" t="s">
        <v>1923</v>
      </c>
      <c r="Q255" s="64" t="s">
        <v>381</v>
      </c>
      <c r="R255" s="64" t="s">
        <v>1924</v>
      </c>
      <c r="S255" s="64" t="s">
        <v>1925</v>
      </c>
      <c r="T255" s="102">
        <v>4.088079736E9</v>
      </c>
      <c r="U255" s="150"/>
    </row>
    <row r="256">
      <c r="A256" s="62" t="s">
        <v>2771</v>
      </c>
      <c r="B256" s="64" t="s">
        <v>2772</v>
      </c>
      <c r="C256" s="64" t="s">
        <v>2773</v>
      </c>
      <c r="D256" s="64" t="s">
        <v>1055</v>
      </c>
      <c r="E256" s="100">
        <v>2.94E8</v>
      </c>
      <c r="F256" s="102">
        <v>75.0</v>
      </c>
      <c r="G256" s="64" t="s">
        <v>39</v>
      </c>
      <c r="H256" s="102" t="str">
        <f t="shared" si="7"/>
        <v>17</v>
      </c>
      <c r="I256" s="106">
        <v>35709.0</v>
      </c>
      <c r="J256" s="64" t="s">
        <v>2774</v>
      </c>
      <c r="K256" s="102">
        <v>163.5</v>
      </c>
      <c r="L256" s="102">
        <v>167.0</v>
      </c>
      <c r="M256" s="64" t="s">
        <v>1156</v>
      </c>
      <c r="N256" s="64" t="s">
        <v>141</v>
      </c>
      <c r="O256" s="64" t="s">
        <v>2776</v>
      </c>
      <c r="P256" s="64" t="s">
        <v>2707</v>
      </c>
      <c r="Q256" s="64" t="s">
        <v>2778</v>
      </c>
      <c r="R256" s="64" t="s">
        <v>2779</v>
      </c>
      <c r="S256" s="64" t="s">
        <v>2781</v>
      </c>
      <c r="T256" s="64" t="s">
        <v>2782</v>
      </c>
      <c r="U256" s="9"/>
    </row>
    <row r="257">
      <c r="A257" s="62" t="s">
        <v>2874</v>
      </c>
      <c r="B257" s="64" t="s">
        <v>2875</v>
      </c>
      <c r="C257" s="64" t="s">
        <v>2876</v>
      </c>
      <c r="D257" s="64" t="s">
        <v>1055</v>
      </c>
      <c r="E257" s="100">
        <v>2.95E8</v>
      </c>
      <c r="F257" s="102">
        <v>75.0</v>
      </c>
      <c r="G257" s="64" t="s">
        <v>39</v>
      </c>
      <c r="H257" s="102" t="str">
        <f t="shared" si="7"/>
        <v>17</v>
      </c>
      <c r="I257" s="106">
        <v>35734.0</v>
      </c>
      <c r="J257" s="64" t="s">
        <v>1057</v>
      </c>
      <c r="K257" s="102">
        <v>173.0</v>
      </c>
      <c r="L257" s="102">
        <v>169.0</v>
      </c>
      <c r="M257" s="64" t="s">
        <v>1156</v>
      </c>
      <c r="N257" s="64" t="s">
        <v>141</v>
      </c>
      <c r="O257" s="64" t="s">
        <v>2878</v>
      </c>
      <c r="P257" s="64" t="s">
        <v>2879</v>
      </c>
      <c r="Q257" s="64" t="s">
        <v>2880</v>
      </c>
      <c r="R257" s="64" t="s">
        <v>2881</v>
      </c>
      <c r="S257" s="64" t="s">
        <v>2170</v>
      </c>
      <c r="T257" s="64" t="s">
        <v>2882</v>
      </c>
      <c r="U257" s="9"/>
    </row>
    <row r="258">
      <c r="A258" s="77" t="s">
        <v>200</v>
      </c>
      <c r="B258" s="30" t="s">
        <v>317</v>
      </c>
      <c r="C258" s="30" t="s">
        <v>1311</v>
      </c>
      <c r="D258" s="30" t="s">
        <v>23</v>
      </c>
      <c r="E258" s="79">
        <v>2.96E8</v>
      </c>
      <c r="F258" s="80">
        <v>65.0</v>
      </c>
      <c r="G258" s="30" t="s">
        <v>39</v>
      </c>
      <c r="H258" s="80" t="str">
        <f t="shared" si="7"/>
        <v>16</v>
      </c>
      <c r="I258" s="85">
        <v>35950.0</v>
      </c>
      <c r="J258" s="30" t="s">
        <v>497</v>
      </c>
      <c r="K258" s="30" t="s">
        <v>1314</v>
      </c>
      <c r="L258" s="80">
        <v>171.0</v>
      </c>
      <c r="M258" s="37"/>
      <c r="N258" s="30" t="s">
        <v>141</v>
      </c>
      <c r="O258" s="30" t="s">
        <v>202</v>
      </c>
      <c r="P258" s="30" t="s">
        <v>1321</v>
      </c>
      <c r="Q258" s="30" t="s">
        <v>1323</v>
      </c>
      <c r="R258" s="30" t="s">
        <v>1324</v>
      </c>
      <c r="S258" s="30" t="s">
        <v>1325</v>
      </c>
      <c r="T258" s="80">
        <v>5.41778005E9</v>
      </c>
      <c r="U258" s="37"/>
    </row>
    <row r="259">
      <c r="A259" s="295" t="s">
        <v>1994</v>
      </c>
      <c r="B259" s="295" t="s">
        <v>1995</v>
      </c>
      <c r="C259" s="295" t="s">
        <v>1996</v>
      </c>
      <c r="D259" s="295" t="s">
        <v>23</v>
      </c>
      <c r="E259" s="296">
        <v>2.92E8</v>
      </c>
      <c r="F259" s="297">
        <v>65.0</v>
      </c>
      <c r="G259" s="295" t="s">
        <v>39</v>
      </c>
      <c r="H259" s="297" t="str">
        <f t="shared" si="7"/>
        <v>16</v>
      </c>
      <c r="I259" s="298">
        <v>35968.0</v>
      </c>
      <c r="J259" s="295" t="s">
        <v>497</v>
      </c>
      <c r="K259" s="438"/>
      <c r="L259" s="297">
        <v>225.0</v>
      </c>
      <c r="M259" s="150"/>
      <c r="N259" s="64" t="s">
        <v>1997</v>
      </c>
      <c r="O259" s="64" t="s">
        <v>1998</v>
      </c>
      <c r="P259" s="64" t="s">
        <v>1999</v>
      </c>
      <c r="Q259" s="64" t="s">
        <v>2000</v>
      </c>
      <c r="R259" s="64" t="s">
        <v>2001</v>
      </c>
      <c r="S259" s="64" t="s">
        <v>2002</v>
      </c>
      <c r="T259" s="64" t="s">
        <v>2003</v>
      </c>
      <c r="U259" s="9"/>
    </row>
    <row r="260">
      <c r="A260" s="498" t="s">
        <v>1334</v>
      </c>
      <c r="B260" s="345" t="s">
        <v>1336</v>
      </c>
      <c r="C260" s="499" t="s">
        <v>1322</v>
      </c>
      <c r="D260" s="345" t="s">
        <v>23</v>
      </c>
      <c r="E260" s="345" t="s">
        <v>2116</v>
      </c>
      <c r="F260" s="345" t="s">
        <v>1312</v>
      </c>
      <c r="G260" s="345" t="s">
        <v>39</v>
      </c>
      <c r="H260" s="500" t="str">
        <f t="shared" si="7"/>
        <v>21</v>
      </c>
      <c r="I260" s="501">
        <v>34055.0</v>
      </c>
      <c r="J260" s="345" t="s">
        <v>1326</v>
      </c>
      <c r="K260" s="500">
        <v>161.8</v>
      </c>
      <c r="L260" s="500">
        <v>165.0</v>
      </c>
      <c r="M260" s="345" t="s">
        <v>1156</v>
      </c>
      <c r="N260" s="345" t="s">
        <v>49</v>
      </c>
      <c r="O260" s="345" t="s">
        <v>489</v>
      </c>
      <c r="P260" s="345" t="s">
        <v>3143</v>
      </c>
      <c r="Q260" s="345" t="s">
        <v>1327</v>
      </c>
      <c r="R260" s="345"/>
      <c r="S260" s="345"/>
      <c r="T260" s="345" t="s">
        <v>489</v>
      </c>
      <c r="U260" s="345"/>
      <c r="V260" s="346"/>
      <c r="W260" s="346"/>
      <c r="X260" s="346"/>
      <c r="Y260" s="346"/>
      <c r="Z260" s="347"/>
    </row>
    <row r="261">
      <c r="A261" s="498" t="s">
        <v>1317</v>
      </c>
      <c r="B261" s="345" t="s">
        <v>1319</v>
      </c>
      <c r="C261" s="499" t="s">
        <v>1322</v>
      </c>
      <c r="D261" s="345" t="s">
        <v>23</v>
      </c>
      <c r="E261" s="345" t="s">
        <v>2116</v>
      </c>
      <c r="F261" s="345" t="s">
        <v>1312</v>
      </c>
      <c r="G261" s="345" t="s">
        <v>39</v>
      </c>
      <c r="H261" s="500" t="str">
        <f t="shared" si="7"/>
        <v>19</v>
      </c>
      <c r="I261" s="501">
        <v>34784.0</v>
      </c>
      <c r="J261" s="345" t="s">
        <v>1326</v>
      </c>
      <c r="K261" s="500">
        <v>162.0</v>
      </c>
      <c r="L261" s="500">
        <v>163.0</v>
      </c>
      <c r="M261" s="345" t="s">
        <v>1156</v>
      </c>
      <c r="N261" s="345" t="s">
        <v>169</v>
      </c>
      <c r="O261" s="345" t="s">
        <v>489</v>
      </c>
      <c r="P261" s="345" t="s">
        <v>3143</v>
      </c>
      <c r="Q261" s="345" t="s">
        <v>1327</v>
      </c>
      <c r="R261" s="345"/>
      <c r="S261" s="345"/>
      <c r="T261" s="345" t="s">
        <v>489</v>
      </c>
      <c r="U261" s="345"/>
      <c r="V261" s="346"/>
      <c r="W261" s="346"/>
      <c r="X261" s="346"/>
      <c r="Y261" s="346"/>
      <c r="Z261" s="347"/>
    </row>
    <row r="262">
      <c r="A262" s="222" t="s">
        <v>970</v>
      </c>
      <c r="B262" s="223" t="s">
        <v>418</v>
      </c>
      <c r="C262" s="223" t="s">
        <v>971</v>
      </c>
      <c r="D262" s="223" t="s">
        <v>23</v>
      </c>
      <c r="E262" s="252">
        <v>2.96E8</v>
      </c>
      <c r="F262" s="253">
        <v>65.0</v>
      </c>
      <c r="G262" s="223" t="s">
        <v>39</v>
      </c>
      <c r="H262" s="253" t="str">
        <f t="shared" si="7"/>
        <v>22</v>
      </c>
      <c r="I262" s="255">
        <v>33873.0</v>
      </c>
      <c r="J262" s="223" t="s">
        <v>488</v>
      </c>
      <c r="K262" s="253">
        <v>195.0</v>
      </c>
      <c r="L262" s="253">
        <v>190.0</v>
      </c>
      <c r="M262" s="154" t="s">
        <v>1156</v>
      </c>
      <c r="N262" s="154" t="s">
        <v>972</v>
      </c>
      <c r="O262" s="30" t="s">
        <v>489</v>
      </c>
      <c r="P262" s="30" t="s">
        <v>973</v>
      </c>
      <c r="Q262" s="30" t="s">
        <v>974</v>
      </c>
      <c r="R262" s="30" t="s">
        <v>975</v>
      </c>
      <c r="S262" s="30" t="s">
        <v>976</v>
      </c>
      <c r="T262" s="30" t="s">
        <v>977</v>
      </c>
      <c r="U262" s="37"/>
      <c r="V262" s="120"/>
      <c r="W262" s="120"/>
      <c r="X262" s="120"/>
      <c r="Y262" s="120"/>
      <c r="Z262" s="108"/>
    </row>
    <row r="263">
      <c r="A263" s="121" t="s">
        <v>2500</v>
      </c>
      <c r="B263" s="1" t="s">
        <v>1722</v>
      </c>
      <c r="C263" s="64"/>
      <c r="D263" s="64"/>
      <c r="E263" s="100"/>
      <c r="F263" s="102"/>
      <c r="G263" s="1" t="s">
        <v>39</v>
      </c>
      <c r="H263" s="102" t="str">
        <f t="shared" si="7"/>
        <v>23</v>
      </c>
      <c r="I263" s="162">
        <v>33284.0</v>
      </c>
      <c r="J263" s="64"/>
      <c r="K263" s="1"/>
      <c r="L263" s="71">
        <v>142.0</v>
      </c>
      <c r="M263" s="150"/>
      <c r="N263" s="1" t="s">
        <v>141</v>
      </c>
      <c r="O263" s="64"/>
      <c r="P263" s="1" t="s">
        <v>3210</v>
      </c>
      <c r="Q263" s="64"/>
      <c r="R263" s="64"/>
      <c r="S263" s="64"/>
      <c r="T263" s="102"/>
      <c r="U263" s="9"/>
    </row>
    <row r="264">
      <c r="A264" s="62" t="s">
        <v>722</v>
      </c>
      <c r="B264" s="64" t="s">
        <v>723</v>
      </c>
      <c r="C264" s="64" t="s">
        <v>724</v>
      </c>
      <c r="D264" s="64" t="s">
        <v>23</v>
      </c>
      <c r="E264" s="100">
        <v>2.95E8</v>
      </c>
      <c r="F264" s="102">
        <v>65.0</v>
      </c>
      <c r="G264" s="64" t="s">
        <v>39</v>
      </c>
      <c r="H264" s="102" t="str">
        <f t="shared" si="7"/>
        <v>24</v>
      </c>
      <c r="I264" s="106">
        <v>33048.0</v>
      </c>
      <c r="J264" s="64" t="s">
        <v>488</v>
      </c>
      <c r="K264" s="102">
        <v>134.0</v>
      </c>
      <c r="L264" s="102">
        <v>135.0</v>
      </c>
      <c r="M264" s="64" t="s">
        <v>1156</v>
      </c>
      <c r="N264" s="64" t="s">
        <v>141</v>
      </c>
      <c r="O264" s="64" t="s">
        <v>725</v>
      </c>
      <c r="P264" s="64" t="s">
        <v>726</v>
      </c>
      <c r="Q264" s="64" t="s">
        <v>727</v>
      </c>
      <c r="R264" s="64" t="s">
        <v>728</v>
      </c>
      <c r="S264" s="64" t="s">
        <v>725</v>
      </c>
      <c r="T264" s="102">
        <v>7.073208282E9</v>
      </c>
      <c r="U264" s="150"/>
    </row>
    <row r="265">
      <c r="A265" s="62" t="s">
        <v>1681</v>
      </c>
      <c r="B265" s="64" t="s">
        <v>907</v>
      </c>
      <c r="C265" s="64" t="s">
        <v>1682</v>
      </c>
      <c r="D265" s="64" t="s">
        <v>23</v>
      </c>
      <c r="E265" s="100">
        <v>2.96E8</v>
      </c>
      <c r="F265" s="102">
        <v>65.0</v>
      </c>
      <c r="G265" s="64" t="s">
        <v>39</v>
      </c>
      <c r="H265" s="102" t="str">
        <f t="shared" si="7"/>
        <v>26</v>
      </c>
      <c r="I265" s="106">
        <v>32363.0</v>
      </c>
      <c r="J265" s="64" t="s">
        <v>488</v>
      </c>
      <c r="K265" s="102">
        <v>137.0</v>
      </c>
      <c r="L265" s="102">
        <v>138.0</v>
      </c>
      <c r="M265" s="64" t="s">
        <v>1156</v>
      </c>
      <c r="N265" s="64" t="s">
        <v>141</v>
      </c>
      <c r="O265" s="64" t="s">
        <v>389</v>
      </c>
      <c r="P265" s="64" t="s">
        <v>390</v>
      </c>
      <c r="Q265" s="64" t="s">
        <v>1684</v>
      </c>
      <c r="R265" s="64" t="s">
        <v>392</v>
      </c>
      <c r="S265" s="64" t="s">
        <v>1685</v>
      </c>
      <c r="T265" s="64" t="s">
        <v>1686</v>
      </c>
      <c r="U265" s="9"/>
    </row>
    <row r="266">
      <c r="A266" s="62" t="s">
        <v>1780</v>
      </c>
      <c r="B266" s="64" t="s">
        <v>1722</v>
      </c>
      <c r="C266" s="64" t="s">
        <v>1781</v>
      </c>
      <c r="D266" s="64" t="s">
        <v>1055</v>
      </c>
      <c r="E266" s="100">
        <v>2.96E8</v>
      </c>
      <c r="F266" s="102">
        <v>75.0</v>
      </c>
      <c r="G266" s="64" t="s">
        <v>39</v>
      </c>
      <c r="H266" s="102" t="str">
        <f t="shared" si="7"/>
        <v>17</v>
      </c>
      <c r="I266" s="106">
        <v>35640.0</v>
      </c>
      <c r="J266" s="64" t="s">
        <v>2774</v>
      </c>
      <c r="K266" s="64" t="s">
        <v>1314</v>
      </c>
      <c r="L266" s="102">
        <v>146.0</v>
      </c>
      <c r="M266" s="150"/>
      <c r="N266" s="64" t="s">
        <v>298</v>
      </c>
      <c r="O266" s="64" t="s">
        <v>2906</v>
      </c>
      <c r="P266" s="64" t="s">
        <v>2907</v>
      </c>
      <c r="Q266" s="64" t="s">
        <v>2908</v>
      </c>
      <c r="R266" s="64" t="s">
        <v>2909</v>
      </c>
      <c r="S266" s="64" t="s">
        <v>2910</v>
      </c>
      <c r="T266" s="102">
        <v>6.265230615E9</v>
      </c>
      <c r="U266" s="9"/>
    </row>
    <row r="267">
      <c r="A267" s="62" t="s">
        <v>1670</v>
      </c>
      <c r="B267" s="64" t="s">
        <v>1319</v>
      </c>
      <c r="C267" s="64" t="s">
        <v>1671</v>
      </c>
      <c r="D267" s="64" t="s">
        <v>23</v>
      </c>
      <c r="E267" s="100">
        <v>2.96E8</v>
      </c>
      <c r="F267" s="102">
        <v>65.0</v>
      </c>
      <c r="G267" s="64" t="s">
        <v>39</v>
      </c>
      <c r="H267" s="102" t="str">
        <f t="shared" si="7"/>
        <v>18</v>
      </c>
      <c r="I267" s="106">
        <v>35289.0</v>
      </c>
      <c r="J267" s="64" t="s">
        <v>497</v>
      </c>
      <c r="K267" s="150"/>
      <c r="L267" s="102">
        <v>147.0</v>
      </c>
      <c r="M267" s="150"/>
      <c r="N267" s="1" t="s">
        <v>141</v>
      </c>
      <c r="O267" s="64" t="s">
        <v>1673</v>
      </c>
      <c r="P267" s="64" t="s">
        <v>1674</v>
      </c>
      <c r="Q267" s="64" t="s">
        <v>1675</v>
      </c>
      <c r="R267" s="64" t="s">
        <v>1677</v>
      </c>
      <c r="S267" s="64" t="s">
        <v>1678</v>
      </c>
      <c r="T267" s="102">
        <v>4.083321128E9</v>
      </c>
      <c r="U267" s="9"/>
    </row>
    <row r="268">
      <c r="A268" s="334" t="s">
        <v>1343</v>
      </c>
      <c r="B268" s="60" t="s">
        <v>326</v>
      </c>
      <c r="C268" s="60"/>
      <c r="D268" s="60"/>
      <c r="E268" s="60"/>
      <c r="F268" s="60" t="s">
        <v>2116</v>
      </c>
      <c r="G268" s="60" t="s">
        <v>39</v>
      </c>
      <c r="H268" s="273" t="str">
        <f>FLOOR((DATE(2014,12, 31)-I268)/365,1)</f>
        <v>20</v>
      </c>
      <c r="I268" s="337">
        <v>34426.0</v>
      </c>
      <c r="J268" s="60"/>
      <c r="K268" s="60"/>
      <c r="L268" s="273">
        <v>136.0</v>
      </c>
      <c r="M268" s="60"/>
      <c r="N268" s="60" t="s">
        <v>192</v>
      </c>
      <c r="O268" s="60" t="s">
        <v>389</v>
      </c>
      <c r="P268" s="60" t="s">
        <v>390</v>
      </c>
      <c r="Q268" s="60"/>
      <c r="R268" s="60"/>
      <c r="S268" s="60"/>
      <c r="T268" s="60"/>
      <c r="U268" s="60"/>
    </row>
    <row r="269">
      <c r="A269" s="77" t="s">
        <v>1855</v>
      </c>
      <c r="B269" s="30" t="s">
        <v>1856</v>
      </c>
      <c r="C269" s="30" t="s">
        <v>1857</v>
      </c>
      <c r="D269" s="30" t="s">
        <v>23</v>
      </c>
      <c r="E269" s="79">
        <v>2.93E8</v>
      </c>
      <c r="F269" s="80">
        <v>65.0</v>
      </c>
      <c r="G269" s="30" t="s">
        <v>39</v>
      </c>
      <c r="H269" s="80" t="str">
        <f t="shared" ref="H269:H279" si="8">FLOOR((DATE(2014,12,31)-I269)/365,1)</f>
        <v>18</v>
      </c>
      <c r="I269" s="85">
        <v>35408.0</v>
      </c>
      <c r="J269" s="30" t="s">
        <v>497</v>
      </c>
      <c r="K269" s="37"/>
      <c r="L269" s="80">
        <v>148.0</v>
      </c>
      <c r="M269" s="37"/>
      <c r="N269" s="33" t="s">
        <v>141</v>
      </c>
      <c r="O269" s="30" t="s">
        <v>1859</v>
      </c>
      <c r="P269" s="30" t="s">
        <v>1860</v>
      </c>
      <c r="Q269" s="30" t="s">
        <v>1861</v>
      </c>
      <c r="R269" s="30" t="s">
        <v>1862</v>
      </c>
      <c r="S269" s="30" t="s">
        <v>1863</v>
      </c>
      <c r="T269" s="80">
        <v>9.256400175E9</v>
      </c>
      <c r="U269" s="37"/>
    </row>
    <row r="270">
      <c r="A270" s="38" t="s">
        <v>200</v>
      </c>
      <c r="B270" s="41" t="s">
        <v>63</v>
      </c>
      <c r="C270" s="41" t="s">
        <v>201</v>
      </c>
      <c r="D270" s="41" t="s">
        <v>23</v>
      </c>
      <c r="E270" s="43">
        <v>2.89E8</v>
      </c>
      <c r="F270" s="44">
        <v>65.0</v>
      </c>
      <c r="G270" s="41" t="s">
        <v>39</v>
      </c>
      <c r="H270" s="44" t="str">
        <f t="shared" si="8"/>
        <v>19</v>
      </c>
      <c r="I270" s="45">
        <v>34810.0</v>
      </c>
      <c r="J270" s="41" t="s">
        <v>35</v>
      </c>
      <c r="K270" s="60"/>
      <c r="L270" s="44">
        <v>155.0</v>
      </c>
      <c r="M270" s="323"/>
      <c r="N270" s="319" t="s">
        <v>141</v>
      </c>
      <c r="O270" s="41" t="s">
        <v>202</v>
      </c>
      <c r="P270" s="41" t="s">
        <v>203</v>
      </c>
      <c r="Q270" s="41" t="s">
        <v>204</v>
      </c>
      <c r="R270" s="41" t="s">
        <v>205</v>
      </c>
      <c r="S270" s="41" t="s">
        <v>206</v>
      </c>
      <c r="T270" s="41" t="s">
        <v>207</v>
      </c>
      <c r="U270" s="60"/>
    </row>
    <row r="271">
      <c r="A271" s="62" t="s">
        <v>1295</v>
      </c>
      <c r="B271" s="64" t="s">
        <v>418</v>
      </c>
      <c r="C271" s="64" t="s">
        <v>1296</v>
      </c>
      <c r="D271" s="64" t="s">
        <v>23</v>
      </c>
      <c r="E271" s="100">
        <v>2.96E8</v>
      </c>
      <c r="F271" s="102">
        <v>65.0</v>
      </c>
      <c r="G271" s="64" t="s">
        <v>39</v>
      </c>
      <c r="H271" s="102" t="str">
        <f t="shared" si="8"/>
        <v>22</v>
      </c>
      <c r="I271" s="106">
        <v>33888.0</v>
      </c>
      <c r="J271" s="64" t="s">
        <v>488</v>
      </c>
      <c r="K271" s="150"/>
      <c r="L271" s="102">
        <v>157.0</v>
      </c>
      <c r="M271" s="150"/>
      <c r="N271" s="64" t="s">
        <v>141</v>
      </c>
      <c r="O271" s="64" t="s">
        <v>1301</v>
      </c>
      <c r="P271" s="64" t="s">
        <v>1303</v>
      </c>
      <c r="Q271" s="64" t="s">
        <v>1305</v>
      </c>
      <c r="R271" s="64" t="s">
        <v>1306</v>
      </c>
      <c r="S271" s="64" t="s">
        <v>1307</v>
      </c>
      <c r="T271" s="102">
        <v>5.305171559E9</v>
      </c>
      <c r="U271" s="9"/>
    </row>
    <row r="272">
      <c r="A272" s="62" t="s">
        <v>2833</v>
      </c>
      <c r="B272" s="64" t="s">
        <v>2835</v>
      </c>
      <c r="C272" s="64" t="s">
        <v>2836</v>
      </c>
      <c r="D272" s="64" t="s">
        <v>1055</v>
      </c>
      <c r="E272" s="100">
        <v>2.95E8</v>
      </c>
      <c r="F272" s="102">
        <v>75.0</v>
      </c>
      <c r="G272" s="64" t="s">
        <v>39</v>
      </c>
      <c r="H272" s="102" t="str">
        <f t="shared" si="8"/>
        <v>26</v>
      </c>
      <c r="I272" s="106">
        <v>32442.0</v>
      </c>
      <c r="J272" s="64" t="s">
        <v>2837</v>
      </c>
      <c r="K272" s="64" t="s">
        <v>1314</v>
      </c>
      <c r="L272" s="102">
        <v>164.0</v>
      </c>
      <c r="M272" s="150"/>
      <c r="N272" s="64" t="s">
        <v>141</v>
      </c>
      <c r="O272" s="64" t="s">
        <v>2838</v>
      </c>
      <c r="P272" s="64" t="s">
        <v>2839</v>
      </c>
      <c r="Q272" s="64" t="s">
        <v>710</v>
      </c>
      <c r="R272" s="64" t="s">
        <v>711</v>
      </c>
      <c r="S272" s="64" t="s">
        <v>2840</v>
      </c>
      <c r="T272" s="64" t="s">
        <v>2841</v>
      </c>
      <c r="U272" s="9"/>
    </row>
    <row r="273">
      <c r="A273" s="77" t="s">
        <v>2771</v>
      </c>
      <c r="B273" s="30" t="s">
        <v>2772</v>
      </c>
      <c r="C273" s="30" t="s">
        <v>2773</v>
      </c>
      <c r="D273" s="30" t="s">
        <v>1055</v>
      </c>
      <c r="E273" s="79">
        <v>2.94E8</v>
      </c>
      <c r="F273" s="80">
        <v>75.0</v>
      </c>
      <c r="G273" s="30" t="s">
        <v>39</v>
      </c>
      <c r="H273" s="80" t="str">
        <f t="shared" si="8"/>
        <v>17</v>
      </c>
      <c r="I273" s="85">
        <v>35709.0</v>
      </c>
      <c r="J273" s="30" t="s">
        <v>2774</v>
      </c>
      <c r="K273" s="30" t="s">
        <v>1314</v>
      </c>
      <c r="L273" s="80">
        <v>167.0</v>
      </c>
      <c r="M273" s="37"/>
      <c r="N273" s="33" t="s">
        <v>141</v>
      </c>
      <c r="O273" s="30" t="s">
        <v>2776</v>
      </c>
      <c r="P273" s="30" t="s">
        <v>2707</v>
      </c>
      <c r="Q273" s="30" t="s">
        <v>2778</v>
      </c>
      <c r="R273" s="30" t="s">
        <v>2779</v>
      </c>
      <c r="S273" s="30" t="s">
        <v>2781</v>
      </c>
      <c r="T273" s="30" t="s">
        <v>2782</v>
      </c>
      <c r="U273" s="37"/>
    </row>
    <row r="274">
      <c r="A274" s="62" t="s">
        <v>1478</v>
      </c>
      <c r="B274" s="64" t="s">
        <v>1479</v>
      </c>
      <c r="C274" s="64" t="s">
        <v>1480</v>
      </c>
      <c r="D274" s="64" t="s">
        <v>23</v>
      </c>
      <c r="E274" s="100">
        <v>2.96E8</v>
      </c>
      <c r="F274" s="102">
        <v>65.0</v>
      </c>
      <c r="G274" s="64" t="s">
        <v>39</v>
      </c>
      <c r="H274" s="102" t="str">
        <f t="shared" si="8"/>
        <v>31</v>
      </c>
      <c r="I274" s="106">
        <v>30540.0</v>
      </c>
      <c r="J274" s="64" t="s">
        <v>488</v>
      </c>
      <c r="K274" s="150"/>
      <c r="L274" s="102">
        <v>174.0</v>
      </c>
      <c r="M274" s="150"/>
      <c r="N274" s="64" t="s">
        <v>141</v>
      </c>
      <c r="O274" s="64" t="s">
        <v>1301</v>
      </c>
      <c r="P274" s="64" t="s">
        <v>1482</v>
      </c>
      <c r="Q274" s="64" t="s">
        <v>1483</v>
      </c>
      <c r="R274" s="64" t="s">
        <v>1483</v>
      </c>
      <c r="S274" s="64" t="s">
        <v>1484</v>
      </c>
      <c r="T274" s="102">
        <v>5.308654052E9</v>
      </c>
      <c r="U274" s="9"/>
    </row>
    <row r="275">
      <c r="A275" s="62" t="s">
        <v>660</v>
      </c>
      <c r="B275" s="64" t="s">
        <v>95</v>
      </c>
      <c r="C275" s="64" t="s">
        <v>661</v>
      </c>
      <c r="D275" s="64" t="s">
        <v>23</v>
      </c>
      <c r="E275" s="100">
        <v>2.95E8</v>
      </c>
      <c r="F275" s="102">
        <v>65.0</v>
      </c>
      <c r="G275" s="64" t="s">
        <v>39</v>
      </c>
      <c r="H275" s="102" t="str">
        <f t="shared" si="8"/>
        <v>24</v>
      </c>
      <c r="I275" s="106">
        <v>33104.0</v>
      </c>
      <c r="J275" s="64" t="s">
        <v>488</v>
      </c>
      <c r="K275" s="150"/>
      <c r="L275" s="102">
        <v>175.0</v>
      </c>
      <c r="M275" s="150"/>
      <c r="N275" s="1" t="s">
        <v>141</v>
      </c>
      <c r="O275" s="64" t="s">
        <v>663</v>
      </c>
      <c r="P275" s="64" t="s">
        <v>664</v>
      </c>
      <c r="Q275" s="64" t="s">
        <v>665</v>
      </c>
      <c r="R275" s="102">
        <v>94112.0</v>
      </c>
      <c r="S275" s="64" t="s">
        <v>666</v>
      </c>
      <c r="T275" s="102">
        <v>4.157564557E9</v>
      </c>
      <c r="U275" s="9"/>
    </row>
    <row r="276">
      <c r="A276" s="472" t="s">
        <v>1395</v>
      </c>
      <c r="B276" s="215" t="s">
        <v>1396</v>
      </c>
      <c r="C276" s="215"/>
      <c r="D276" s="215" t="s">
        <v>23</v>
      </c>
      <c r="E276" s="215"/>
      <c r="F276" s="215" t="s">
        <v>2116</v>
      </c>
      <c r="G276" s="215" t="s">
        <v>39</v>
      </c>
      <c r="H276" s="214" t="str">
        <f t="shared" si="8"/>
        <v>20</v>
      </c>
      <c r="I276" s="473">
        <v>34700.0</v>
      </c>
      <c r="J276" s="215"/>
      <c r="K276" s="215"/>
      <c r="L276" s="363">
        <v>180.0</v>
      </c>
      <c r="M276" s="215"/>
      <c r="N276" s="215" t="s">
        <v>687</v>
      </c>
      <c r="O276" s="215" t="s">
        <v>1402</v>
      </c>
      <c r="P276" s="215" t="s">
        <v>1403</v>
      </c>
      <c r="Q276" s="215"/>
      <c r="R276" s="215"/>
      <c r="S276" s="215"/>
      <c r="T276" s="215"/>
      <c r="U276" s="215"/>
    </row>
    <row r="277">
      <c r="A277" s="222" t="s">
        <v>861</v>
      </c>
      <c r="B277" s="223" t="s">
        <v>2122</v>
      </c>
      <c r="C277" s="223" t="s">
        <v>2123</v>
      </c>
      <c r="D277" s="223" t="s">
        <v>23</v>
      </c>
      <c r="E277" s="252">
        <v>2.91E8</v>
      </c>
      <c r="F277" s="253">
        <v>65.0</v>
      </c>
      <c r="G277" s="223" t="s">
        <v>39</v>
      </c>
      <c r="H277" s="253" t="str">
        <f t="shared" si="8"/>
        <v>30</v>
      </c>
      <c r="I277" s="255">
        <v>30894.0</v>
      </c>
      <c r="J277" s="223" t="s">
        <v>488</v>
      </c>
      <c r="K277" s="253">
        <v>203.5</v>
      </c>
      <c r="L277" s="253">
        <v>194.4</v>
      </c>
      <c r="M277" s="30" t="s">
        <v>1156</v>
      </c>
      <c r="N277" s="30" t="s">
        <v>141</v>
      </c>
      <c r="O277" s="30" t="s">
        <v>2124</v>
      </c>
      <c r="P277" s="30" t="s">
        <v>2125</v>
      </c>
      <c r="Q277" s="30" t="s">
        <v>2126</v>
      </c>
      <c r="R277" s="30" t="s">
        <v>2127</v>
      </c>
      <c r="S277" s="30" t="s">
        <v>2128</v>
      </c>
      <c r="T277" s="30" t="s">
        <v>2129</v>
      </c>
      <c r="U277" s="37"/>
    </row>
    <row r="278">
      <c r="A278" s="62" t="s">
        <v>794</v>
      </c>
      <c r="B278" s="64" t="s">
        <v>795</v>
      </c>
      <c r="C278" s="64" t="s">
        <v>796</v>
      </c>
      <c r="D278" s="64" t="s">
        <v>23</v>
      </c>
      <c r="E278" s="100">
        <v>2.96E8</v>
      </c>
      <c r="F278" s="102">
        <v>65.0</v>
      </c>
      <c r="G278" s="64" t="s">
        <v>39</v>
      </c>
      <c r="H278" s="102" t="str">
        <f t="shared" si="8"/>
        <v>37</v>
      </c>
      <c r="I278" s="106">
        <v>28239.0</v>
      </c>
      <c r="J278" s="64" t="s">
        <v>497</v>
      </c>
      <c r="K278" s="150"/>
      <c r="L278" s="102">
        <v>175.0</v>
      </c>
      <c r="M278" s="503" t="s">
        <v>1156</v>
      </c>
      <c r="N278" s="287" t="s">
        <v>115</v>
      </c>
      <c r="O278" s="64" t="s">
        <v>798</v>
      </c>
      <c r="P278" s="64" t="s">
        <v>799</v>
      </c>
      <c r="Q278" s="64" t="s">
        <v>800</v>
      </c>
      <c r="R278" s="64" t="s">
        <v>801</v>
      </c>
      <c r="S278" s="64" t="s">
        <v>802</v>
      </c>
      <c r="T278" s="102">
        <v>9.256288784E9</v>
      </c>
      <c r="U278" s="150"/>
    </row>
    <row r="279">
      <c r="A279" s="77" t="s">
        <v>444</v>
      </c>
      <c r="B279" s="30" t="s">
        <v>1287</v>
      </c>
      <c r="C279" s="30" t="s">
        <v>446</v>
      </c>
      <c r="D279" s="30" t="s">
        <v>1055</v>
      </c>
      <c r="E279" s="79">
        <v>2.93E8</v>
      </c>
      <c r="F279" s="80">
        <v>75.0</v>
      </c>
      <c r="G279" s="30" t="s">
        <v>39</v>
      </c>
      <c r="H279" s="80" t="str">
        <f t="shared" si="8"/>
        <v>39</v>
      </c>
      <c r="I279" s="85">
        <v>27531.0</v>
      </c>
      <c r="J279" s="37"/>
      <c r="K279" s="80">
        <v>176.0</v>
      </c>
      <c r="L279" s="80">
        <v>175.0</v>
      </c>
      <c r="M279" s="154" t="s">
        <v>1156</v>
      </c>
      <c r="N279" s="154" t="s">
        <v>49</v>
      </c>
      <c r="O279" s="30" t="s">
        <v>440</v>
      </c>
      <c r="P279" s="30" t="s">
        <v>28</v>
      </c>
      <c r="Q279" s="30" t="s">
        <v>447</v>
      </c>
      <c r="R279" s="30" t="s">
        <v>448</v>
      </c>
      <c r="S279" s="30" t="s">
        <v>449</v>
      </c>
      <c r="T279" s="30" t="s">
        <v>450</v>
      </c>
      <c r="U279" s="37"/>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hidden="1" min="3" max="6"/>
    <col hidden="1" min="10" max="10"/>
    <col customWidth="1" min="11" max="11" width="9.14"/>
    <col hidden="1" min="15" max="15"/>
    <col hidden="1" min="17" max="23"/>
  </cols>
  <sheetData>
    <row r="1">
      <c r="A1" s="27" t="s">
        <v>1</v>
      </c>
      <c r="B1" s="30" t="s">
        <v>2</v>
      </c>
      <c r="C1" s="30" t="s">
        <v>3</v>
      </c>
      <c r="D1" s="30" t="s">
        <v>4</v>
      </c>
      <c r="E1" s="30" t="s">
        <v>5</v>
      </c>
      <c r="F1" s="30" t="s">
        <v>6</v>
      </c>
      <c r="G1" s="30" t="s">
        <v>8</v>
      </c>
      <c r="H1" s="35" t="s">
        <v>9</v>
      </c>
      <c r="I1" s="30" t="s">
        <v>10</v>
      </c>
      <c r="J1" s="30" t="s">
        <v>11</v>
      </c>
      <c r="K1" s="30" t="s">
        <v>1077</v>
      </c>
      <c r="L1" s="30" t="s">
        <v>12</v>
      </c>
      <c r="M1" s="30" t="s">
        <v>1003</v>
      </c>
      <c r="N1" s="30" t="s">
        <v>13</v>
      </c>
      <c r="O1" s="30" t="s">
        <v>14</v>
      </c>
      <c r="P1" s="30" t="s">
        <v>15</v>
      </c>
      <c r="Q1" s="30" t="s">
        <v>16</v>
      </c>
      <c r="R1" s="30" t="s">
        <v>17</v>
      </c>
      <c r="S1" s="30" t="s">
        <v>18</v>
      </c>
      <c r="T1" s="30" t="s">
        <v>19</v>
      </c>
      <c r="U1" s="37" t="s">
        <v>1009</v>
      </c>
    </row>
    <row r="2">
      <c r="A2" s="38" t="s">
        <v>269</v>
      </c>
      <c r="B2" s="41" t="s">
        <v>270</v>
      </c>
      <c r="C2" s="41" t="s">
        <v>271</v>
      </c>
      <c r="D2" s="41" t="s">
        <v>23</v>
      </c>
      <c r="E2" s="43">
        <v>2.91E8</v>
      </c>
      <c r="F2" s="44">
        <v>65.0</v>
      </c>
      <c r="G2" s="41" t="s">
        <v>24</v>
      </c>
      <c r="H2" s="44" t="str">
        <f t="shared" ref="H2:H5" si="1">FLOOR((DATE(2014,12,31)-I2)/365,1)</f>
        <v>6</v>
      </c>
      <c r="I2" s="45">
        <v>39551.0</v>
      </c>
      <c r="J2" s="41" t="s">
        <v>35</v>
      </c>
      <c r="K2" s="44">
        <v>36.6</v>
      </c>
      <c r="L2" s="44">
        <v>42.0</v>
      </c>
      <c r="M2" s="46" t="s">
        <v>1156</v>
      </c>
      <c r="N2" s="46" t="s">
        <v>169</v>
      </c>
      <c r="O2" s="41" t="s">
        <v>272</v>
      </c>
      <c r="P2" s="41" t="s">
        <v>273</v>
      </c>
      <c r="Q2" s="41" t="s">
        <v>274</v>
      </c>
      <c r="R2" s="41" t="s">
        <v>275</v>
      </c>
      <c r="S2" s="41" t="s">
        <v>276</v>
      </c>
      <c r="T2" s="41" t="s">
        <v>277</v>
      </c>
      <c r="U2" s="60"/>
    </row>
    <row r="3">
      <c r="A3" s="62" t="s">
        <v>217</v>
      </c>
      <c r="B3" s="64" t="s">
        <v>1021</v>
      </c>
      <c r="C3" s="64" t="s">
        <v>1062</v>
      </c>
      <c r="D3" s="64" t="s">
        <v>23</v>
      </c>
      <c r="E3" s="100">
        <v>2.87E8</v>
      </c>
      <c r="F3" s="102">
        <v>65.0</v>
      </c>
      <c r="G3" s="64" t="s">
        <v>24</v>
      </c>
      <c r="H3" s="102" t="str">
        <f t="shared" si="1"/>
        <v>6</v>
      </c>
      <c r="I3" s="106">
        <v>39763.0</v>
      </c>
      <c r="J3" s="64" t="s">
        <v>1057</v>
      </c>
      <c r="K3" s="102">
        <v>39.3</v>
      </c>
      <c r="L3" s="102">
        <v>36.0</v>
      </c>
      <c r="M3" s="128" t="s">
        <v>1156</v>
      </c>
      <c r="N3" s="128" t="s">
        <v>26</v>
      </c>
      <c r="O3" s="64" t="s">
        <v>1100</v>
      </c>
      <c r="P3" s="64" t="s">
        <v>1101</v>
      </c>
      <c r="Q3" s="64" t="s">
        <v>1102</v>
      </c>
      <c r="R3" s="64" t="s">
        <v>1103</v>
      </c>
      <c r="S3" s="64" t="s">
        <v>1104</v>
      </c>
      <c r="T3" s="102">
        <v>5.599072609E9</v>
      </c>
      <c r="U3" s="9"/>
    </row>
    <row r="4">
      <c r="A4" s="62" t="s">
        <v>1068</v>
      </c>
      <c r="B4" s="64" t="s">
        <v>1069</v>
      </c>
      <c r="C4" s="64" t="s">
        <v>1070</v>
      </c>
      <c r="D4" s="64" t="s">
        <v>1055</v>
      </c>
      <c r="E4" s="100">
        <v>2.93E8</v>
      </c>
      <c r="F4" s="102">
        <v>75.0</v>
      </c>
      <c r="G4" s="64" t="s">
        <v>24</v>
      </c>
      <c r="H4" s="102" t="str">
        <f t="shared" si="1"/>
        <v>7</v>
      </c>
      <c r="I4" s="106">
        <v>39201.0</v>
      </c>
      <c r="J4" s="150"/>
      <c r="K4" s="165">
        <v>44.0</v>
      </c>
      <c r="L4" s="102">
        <v>40.0</v>
      </c>
      <c r="M4" s="151"/>
      <c r="N4" s="46" t="s">
        <v>169</v>
      </c>
      <c r="O4" s="64" t="s">
        <v>530</v>
      </c>
      <c r="P4" s="64" t="s">
        <v>1709</v>
      </c>
      <c r="Q4" s="64" t="s">
        <v>532</v>
      </c>
      <c r="R4" s="64" t="s">
        <v>473</v>
      </c>
      <c r="S4" s="64" t="s">
        <v>1714</v>
      </c>
      <c r="T4" s="64" t="s">
        <v>1715</v>
      </c>
      <c r="U4" s="9"/>
    </row>
    <row r="5">
      <c r="A5" s="62" t="s">
        <v>1904</v>
      </c>
      <c r="B5" s="64" t="s">
        <v>1905</v>
      </c>
      <c r="C5" s="64" t="s">
        <v>1906</v>
      </c>
      <c r="D5" s="64" t="s">
        <v>1055</v>
      </c>
      <c r="E5" s="100">
        <v>2.9E8</v>
      </c>
      <c r="F5" s="102">
        <v>75.0</v>
      </c>
      <c r="G5" s="64" t="s">
        <v>24</v>
      </c>
      <c r="H5" s="102" t="str">
        <f t="shared" si="1"/>
        <v>7</v>
      </c>
      <c r="I5" s="106">
        <v>39337.0</v>
      </c>
      <c r="J5" s="150"/>
      <c r="K5" s="102">
        <v>45.0</v>
      </c>
      <c r="L5" s="102">
        <v>44.0</v>
      </c>
      <c r="M5" s="128" t="s">
        <v>1156</v>
      </c>
      <c r="N5" s="128" t="s">
        <v>26</v>
      </c>
      <c r="O5" s="64" t="s">
        <v>1910</v>
      </c>
      <c r="P5" s="64" t="s">
        <v>1912</v>
      </c>
      <c r="Q5" s="64" t="s">
        <v>1913</v>
      </c>
      <c r="R5" s="64" t="s">
        <v>1914</v>
      </c>
      <c r="S5" s="64" t="s">
        <v>1915</v>
      </c>
      <c r="T5" s="64" t="s">
        <v>1916</v>
      </c>
      <c r="U5" s="150"/>
    </row>
    <row r="6">
      <c r="A6" s="161" t="s">
        <v>425</v>
      </c>
      <c r="B6" s="169" t="s">
        <v>1462</v>
      </c>
      <c r="C6" s="169"/>
      <c r="D6" s="169"/>
      <c r="E6" s="169"/>
      <c r="F6" s="169" t="s">
        <v>1407</v>
      </c>
      <c r="G6" s="169" t="s">
        <v>24</v>
      </c>
      <c r="H6" s="171" t="str">
        <f>FLOOR((DATE(2014,12, 31)-I6)/365,1)</f>
        <v>7</v>
      </c>
      <c r="I6" s="172">
        <v>39142.0</v>
      </c>
      <c r="J6" s="169" t="s">
        <v>497</v>
      </c>
      <c r="K6" s="171">
        <v>48.0</v>
      </c>
      <c r="L6" s="171">
        <v>50.0</v>
      </c>
      <c r="M6" s="176" t="s">
        <v>1156</v>
      </c>
      <c r="N6" s="176" t="s">
        <v>26</v>
      </c>
      <c r="O6" s="169" t="s">
        <v>606</v>
      </c>
      <c r="P6" s="169" t="s">
        <v>606</v>
      </c>
      <c r="Q6" s="169"/>
      <c r="R6" s="169"/>
      <c r="S6" s="169"/>
      <c r="T6" s="169"/>
      <c r="U6" s="169"/>
      <c r="V6" s="81"/>
      <c r="W6" s="81"/>
      <c r="X6" s="81"/>
      <c r="Y6" s="81"/>
      <c r="Z6" s="177"/>
    </row>
    <row r="7">
      <c r="A7" s="62" t="s">
        <v>1050</v>
      </c>
      <c r="B7" s="64" t="s">
        <v>1052</v>
      </c>
      <c r="C7" s="64" t="s">
        <v>1054</v>
      </c>
      <c r="D7" s="64" t="s">
        <v>1055</v>
      </c>
      <c r="E7" s="100">
        <v>2.96E8</v>
      </c>
      <c r="F7" s="102">
        <v>75.0</v>
      </c>
      <c r="G7" s="64" t="s">
        <v>24</v>
      </c>
      <c r="H7" s="102" t="str">
        <f t="shared" ref="H7:H137" si="2">FLOOR((DATE(2014,12,31)-I7)/365,1)</f>
        <v>7</v>
      </c>
      <c r="I7" s="106">
        <v>39220.0</v>
      </c>
      <c r="J7" s="64" t="s">
        <v>1057</v>
      </c>
      <c r="K7" s="1">
        <v>46.8</v>
      </c>
      <c r="L7" s="102">
        <v>49.0</v>
      </c>
      <c r="M7" s="151"/>
      <c r="N7" s="46" t="s">
        <v>169</v>
      </c>
      <c r="O7" s="64" t="s">
        <v>1058</v>
      </c>
      <c r="P7" s="64" t="s">
        <v>421</v>
      </c>
      <c r="Q7" s="64" t="s">
        <v>1059</v>
      </c>
      <c r="R7" s="64" t="s">
        <v>331</v>
      </c>
      <c r="S7" s="64" t="s">
        <v>1060</v>
      </c>
      <c r="T7" s="64" t="s">
        <v>1061</v>
      </c>
      <c r="U7" s="9"/>
      <c r="Z7" s="65"/>
    </row>
    <row r="8">
      <c r="A8" s="38" t="s">
        <v>94</v>
      </c>
      <c r="B8" s="41" t="s">
        <v>104</v>
      </c>
      <c r="C8" s="41" t="s">
        <v>96</v>
      </c>
      <c r="D8" s="41" t="s">
        <v>23</v>
      </c>
      <c r="E8" s="43">
        <v>2.84E8</v>
      </c>
      <c r="F8" s="44">
        <v>65.0</v>
      </c>
      <c r="G8" s="41" t="s">
        <v>24</v>
      </c>
      <c r="H8" s="44" t="str">
        <f t="shared" si="2"/>
        <v>7</v>
      </c>
      <c r="I8" s="45">
        <v>39290.0</v>
      </c>
      <c r="J8" s="41" t="s">
        <v>35</v>
      </c>
      <c r="K8" s="41" t="s">
        <v>2356</v>
      </c>
      <c r="L8" s="44">
        <v>52.0</v>
      </c>
      <c r="M8" s="46" t="s">
        <v>1156</v>
      </c>
      <c r="N8" s="46" t="s">
        <v>78</v>
      </c>
      <c r="O8" s="41" t="s">
        <v>98</v>
      </c>
      <c r="P8" s="41" t="s">
        <v>99</v>
      </c>
      <c r="Q8" s="41" t="s">
        <v>100</v>
      </c>
      <c r="R8" s="41" t="s">
        <v>101</v>
      </c>
      <c r="S8" s="41" t="s">
        <v>102</v>
      </c>
      <c r="T8" s="41" t="s">
        <v>103</v>
      </c>
      <c r="U8" s="60"/>
      <c r="Z8" s="65"/>
    </row>
    <row r="9">
      <c r="A9" s="182" t="s">
        <v>33</v>
      </c>
      <c r="B9" s="184" t="s">
        <v>34</v>
      </c>
      <c r="C9" s="184" t="s">
        <v>22</v>
      </c>
      <c r="D9" s="184" t="s">
        <v>23</v>
      </c>
      <c r="E9" s="213">
        <v>2.76E8</v>
      </c>
      <c r="F9" s="214">
        <v>65.0</v>
      </c>
      <c r="G9" s="184" t="s">
        <v>24</v>
      </c>
      <c r="H9" s="214" t="str">
        <f t="shared" si="2"/>
        <v>6</v>
      </c>
      <c r="I9" s="216">
        <v>39483.0</v>
      </c>
      <c r="J9" s="184" t="s">
        <v>35</v>
      </c>
      <c r="K9" s="214">
        <v>54.4</v>
      </c>
      <c r="L9" s="214">
        <v>53.0</v>
      </c>
      <c r="M9" s="178" t="s">
        <v>1156</v>
      </c>
      <c r="N9" s="178" t="s">
        <v>26</v>
      </c>
      <c r="O9" s="184" t="s">
        <v>27</v>
      </c>
      <c r="P9" s="184" t="s">
        <v>28</v>
      </c>
      <c r="Q9" s="184" t="s">
        <v>29</v>
      </c>
      <c r="R9" s="184" t="s">
        <v>30</v>
      </c>
      <c r="S9" s="184" t="s">
        <v>31</v>
      </c>
      <c r="T9" s="184" t="s">
        <v>32</v>
      </c>
      <c r="U9" s="215"/>
      <c r="V9" s="120"/>
      <c r="W9" s="120"/>
      <c r="X9" s="120"/>
      <c r="Y9" s="120"/>
      <c r="Z9" s="108"/>
    </row>
    <row r="10">
      <c r="A10" s="62" t="s">
        <v>1984</v>
      </c>
      <c r="B10" s="64" t="s">
        <v>1985</v>
      </c>
      <c r="C10" s="64" t="s">
        <v>1987</v>
      </c>
      <c r="D10" s="64" t="s">
        <v>1055</v>
      </c>
      <c r="E10" s="100">
        <v>2.96E8</v>
      </c>
      <c r="F10" s="102">
        <v>75.0</v>
      </c>
      <c r="G10" s="64" t="s">
        <v>24</v>
      </c>
      <c r="H10" s="102" t="str">
        <f t="shared" si="2"/>
        <v>7</v>
      </c>
      <c r="I10" s="106">
        <v>39140.0</v>
      </c>
      <c r="J10" s="64" t="s">
        <v>1057</v>
      </c>
      <c r="K10" s="102">
        <v>56.0</v>
      </c>
      <c r="L10" s="102">
        <v>56.0</v>
      </c>
      <c r="M10" s="128" t="s">
        <v>1156</v>
      </c>
      <c r="N10" s="128" t="s">
        <v>97</v>
      </c>
      <c r="O10" s="64" t="s">
        <v>1720</v>
      </c>
      <c r="P10" s="64" t="s">
        <v>1101</v>
      </c>
      <c r="Q10" s="64" t="s">
        <v>1989</v>
      </c>
      <c r="R10" s="64" t="s">
        <v>1990</v>
      </c>
      <c r="S10" s="64" t="s">
        <v>1991</v>
      </c>
      <c r="T10" s="64" t="s">
        <v>1993</v>
      </c>
      <c r="U10" s="9"/>
      <c r="Z10" s="65"/>
    </row>
    <row r="11">
      <c r="A11" s="77" t="s">
        <v>2007</v>
      </c>
      <c r="B11" s="30" t="s">
        <v>2008</v>
      </c>
      <c r="C11" s="30" t="s">
        <v>2009</v>
      </c>
      <c r="D11" s="30" t="s">
        <v>1055</v>
      </c>
      <c r="E11" s="79">
        <v>2.92E8</v>
      </c>
      <c r="F11" s="80">
        <v>75.0</v>
      </c>
      <c r="G11" s="30" t="s">
        <v>24</v>
      </c>
      <c r="H11" s="80" t="str">
        <f t="shared" si="2"/>
        <v>7</v>
      </c>
      <c r="I11" s="85">
        <v>39282.0</v>
      </c>
      <c r="J11" s="37"/>
      <c r="K11" s="80">
        <v>58.2</v>
      </c>
      <c r="L11" s="80">
        <v>58.0</v>
      </c>
      <c r="M11" s="178" t="s">
        <v>1156</v>
      </c>
      <c r="N11" s="178" t="s">
        <v>97</v>
      </c>
      <c r="O11" s="30" t="s">
        <v>27</v>
      </c>
      <c r="P11" s="30" t="s">
        <v>2021</v>
      </c>
      <c r="Q11" s="30" t="s">
        <v>2022</v>
      </c>
      <c r="R11" s="30" t="s">
        <v>2023</v>
      </c>
      <c r="S11" s="30" t="s">
        <v>2024</v>
      </c>
      <c r="T11" s="30" t="s">
        <v>2025</v>
      </c>
      <c r="U11" s="37"/>
      <c r="V11" s="120"/>
      <c r="W11" s="120"/>
      <c r="X11" s="120"/>
      <c r="Y11" s="120"/>
      <c r="Z11" s="108"/>
    </row>
    <row r="12">
      <c r="A12" s="222" t="s">
        <v>1113</v>
      </c>
      <c r="B12" s="223" t="s">
        <v>1526</v>
      </c>
      <c r="C12" s="223" t="s">
        <v>1151</v>
      </c>
      <c r="D12" s="223" t="s">
        <v>23</v>
      </c>
      <c r="E12" s="252">
        <v>2.96E8</v>
      </c>
      <c r="F12" s="253">
        <v>65.0</v>
      </c>
      <c r="G12" s="223" t="s">
        <v>24</v>
      </c>
      <c r="H12" s="253" t="str">
        <f t="shared" si="2"/>
        <v>7</v>
      </c>
      <c r="I12" s="255">
        <v>39176.0</v>
      </c>
      <c r="J12" s="223" t="s">
        <v>497</v>
      </c>
      <c r="K12" s="253">
        <v>73.0</v>
      </c>
      <c r="L12" s="253">
        <v>72.0</v>
      </c>
      <c r="M12" s="178" t="s">
        <v>1156</v>
      </c>
      <c r="N12" s="178" t="s">
        <v>26</v>
      </c>
      <c r="O12" s="30" t="s">
        <v>233</v>
      </c>
      <c r="P12" s="30" t="s">
        <v>234</v>
      </c>
      <c r="Q12" s="30" t="s">
        <v>235</v>
      </c>
      <c r="R12" s="30" t="s">
        <v>354</v>
      </c>
      <c r="S12" s="30" t="s">
        <v>1529</v>
      </c>
      <c r="T12" s="30" t="s">
        <v>1530</v>
      </c>
      <c r="U12" s="37"/>
    </row>
    <row r="13">
      <c r="A13" s="41" t="s">
        <v>444</v>
      </c>
      <c r="B13" s="41" t="s">
        <v>34</v>
      </c>
      <c r="C13" s="41" t="s">
        <v>446</v>
      </c>
      <c r="D13" s="41" t="s">
        <v>23</v>
      </c>
      <c r="E13" s="43">
        <v>2.93E8</v>
      </c>
      <c r="F13" s="44">
        <v>65.0</v>
      </c>
      <c r="G13" s="41" t="s">
        <v>24</v>
      </c>
      <c r="H13" s="44" t="str">
        <f t="shared" si="2"/>
        <v>7</v>
      </c>
      <c r="I13" s="45">
        <v>39268.0</v>
      </c>
      <c r="J13" s="41" t="s">
        <v>35</v>
      </c>
      <c r="K13" s="44">
        <v>44.0</v>
      </c>
      <c r="L13" s="44">
        <v>35.0</v>
      </c>
      <c r="M13" s="257" t="s">
        <v>1156</v>
      </c>
      <c r="N13" s="257" t="s">
        <v>49</v>
      </c>
      <c r="O13" s="64" t="s">
        <v>440</v>
      </c>
      <c r="P13" s="64" t="s">
        <v>28</v>
      </c>
      <c r="Q13" s="64" t="s">
        <v>447</v>
      </c>
      <c r="R13" s="64" t="s">
        <v>448</v>
      </c>
      <c r="S13" s="64" t="s">
        <v>449</v>
      </c>
      <c r="T13" s="64" t="s">
        <v>450</v>
      </c>
      <c r="U13" s="9"/>
    </row>
    <row r="14">
      <c r="A14" s="30" t="s">
        <v>627</v>
      </c>
      <c r="B14" s="30" t="s">
        <v>1849</v>
      </c>
      <c r="C14" s="30" t="s">
        <v>629</v>
      </c>
      <c r="D14" s="30" t="s">
        <v>1055</v>
      </c>
      <c r="E14" s="79">
        <v>2.96E8</v>
      </c>
      <c r="F14" s="80">
        <v>75.0</v>
      </c>
      <c r="G14" s="30" t="s">
        <v>24</v>
      </c>
      <c r="H14" s="80" t="str">
        <f t="shared" si="2"/>
        <v>7</v>
      </c>
      <c r="I14" s="85">
        <v>39223.0</v>
      </c>
      <c r="J14" s="30" t="s">
        <v>1057</v>
      </c>
      <c r="K14" s="33">
        <v>45.0</v>
      </c>
      <c r="L14" s="80">
        <v>40.0</v>
      </c>
      <c r="M14" s="260"/>
      <c r="N14" s="261" t="s">
        <v>49</v>
      </c>
      <c r="O14" s="30" t="s">
        <v>470</v>
      </c>
      <c r="P14" s="30" t="s">
        <v>471</v>
      </c>
      <c r="Q14" s="30" t="s">
        <v>532</v>
      </c>
      <c r="R14" s="30" t="s">
        <v>473</v>
      </c>
      <c r="S14" s="30" t="s">
        <v>632</v>
      </c>
      <c r="T14" s="30" t="s">
        <v>633</v>
      </c>
      <c r="U14" s="37"/>
    </row>
    <row r="15">
      <c r="A15" s="62" t="s">
        <v>2095</v>
      </c>
      <c r="B15" s="64" t="s">
        <v>2097</v>
      </c>
      <c r="C15" s="64" t="s">
        <v>2098</v>
      </c>
      <c r="D15" s="64" t="s">
        <v>1055</v>
      </c>
      <c r="E15" s="100">
        <v>2.94E8</v>
      </c>
      <c r="F15" s="102">
        <v>75.0</v>
      </c>
      <c r="G15" s="64" t="s">
        <v>24</v>
      </c>
      <c r="H15" s="102" t="str">
        <f t="shared" si="2"/>
        <v>8</v>
      </c>
      <c r="I15" s="106">
        <v>38956.0</v>
      </c>
      <c r="J15" s="64" t="s">
        <v>1057</v>
      </c>
      <c r="K15" s="102">
        <v>46.0</v>
      </c>
      <c r="L15" s="102">
        <v>45.8</v>
      </c>
      <c r="M15" s="128" t="s">
        <v>1156</v>
      </c>
      <c r="N15" s="128" t="s">
        <v>97</v>
      </c>
      <c r="O15" s="64" t="s">
        <v>2101</v>
      </c>
      <c r="P15" s="64" t="s">
        <v>109</v>
      </c>
      <c r="Q15" s="64" t="s">
        <v>2104</v>
      </c>
      <c r="R15" s="64" t="s">
        <v>82</v>
      </c>
      <c r="S15" s="64" t="s">
        <v>2105</v>
      </c>
      <c r="T15" s="64" t="s">
        <v>2106</v>
      </c>
      <c r="U15" s="150"/>
    </row>
    <row r="16">
      <c r="A16" s="62" t="s">
        <v>1317</v>
      </c>
      <c r="B16" s="64" t="s">
        <v>2062</v>
      </c>
      <c r="C16" s="64" t="s">
        <v>2064</v>
      </c>
      <c r="D16" s="64" t="s">
        <v>1055</v>
      </c>
      <c r="E16" s="100">
        <v>2.96E8</v>
      </c>
      <c r="F16" s="102">
        <v>75.0</v>
      </c>
      <c r="G16" s="64" t="s">
        <v>24</v>
      </c>
      <c r="H16" s="102" t="str">
        <f t="shared" si="2"/>
        <v>8</v>
      </c>
      <c r="I16" s="106">
        <v>38954.0</v>
      </c>
      <c r="J16" s="64" t="s">
        <v>1057</v>
      </c>
      <c r="K16" s="1">
        <v>44.0</v>
      </c>
      <c r="L16" s="102">
        <v>47.5</v>
      </c>
      <c r="M16" s="151"/>
      <c r="N16" s="46" t="s">
        <v>169</v>
      </c>
      <c r="O16" s="64" t="s">
        <v>2072</v>
      </c>
      <c r="P16" s="64" t="s">
        <v>1101</v>
      </c>
      <c r="Q16" s="64" t="s">
        <v>2073</v>
      </c>
      <c r="R16" s="64" t="s">
        <v>1990</v>
      </c>
      <c r="S16" s="64" t="s">
        <v>2075</v>
      </c>
      <c r="T16" s="64" t="s">
        <v>2077</v>
      </c>
      <c r="U16" s="9"/>
    </row>
    <row r="17">
      <c r="A17" s="77" t="s">
        <v>2107</v>
      </c>
      <c r="B17" s="30" t="s">
        <v>2108</v>
      </c>
      <c r="C17" s="30" t="s">
        <v>2109</v>
      </c>
      <c r="D17" s="30" t="s">
        <v>1055</v>
      </c>
      <c r="E17" s="79">
        <v>2.96E8</v>
      </c>
      <c r="F17" s="80">
        <v>75.0</v>
      </c>
      <c r="G17" s="30" t="s">
        <v>24</v>
      </c>
      <c r="H17" s="80" t="str">
        <f t="shared" si="2"/>
        <v>8</v>
      </c>
      <c r="I17" s="85">
        <v>39001.0</v>
      </c>
      <c r="J17" s="30" t="s">
        <v>1057</v>
      </c>
      <c r="K17" s="30" t="s">
        <v>1314</v>
      </c>
      <c r="L17" s="80">
        <v>50.0</v>
      </c>
      <c r="M17" s="185"/>
      <c r="N17" s="178" t="s">
        <v>26</v>
      </c>
      <c r="O17" s="30" t="s">
        <v>344</v>
      </c>
      <c r="P17" s="30" t="s">
        <v>1101</v>
      </c>
      <c r="Q17" s="30" t="s">
        <v>2110</v>
      </c>
      <c r="R17" s="30" t="s">
        <v>2111</v>
      </c>
      <c r="S17" s="30" t="s">
        <v>2112</v>
      </c>
      <c r="T17" s="80">
        <v>5.599941741E9</v>
      </c>
      <c r="U17" s="37"/>
    </row>
    <row r="18">
      <c r="A18" s="38" t="s">
        <v>1123</v>
      </c>
      <c r="B18" s="41" t="s">
        <v>1124</v>
      </c>
      <c r="C18" s="41" t="s">
        <v>1125</v>
      </c>
      <c r="D18" s="41" t="s">
        <v>1055</v>
      </c>
      <c r="E18" s="43">
        <v>2.9E8</v>
      </c>
      <c r="F18" s="44">
        <v>75.0</v>
      </c>
      <c r="G18" s="41" t="s">
        <v>24</v>
      </c>
      <c r="H18" s="44" t="str">
        <f t="shared" si="2"/>
        <v>9</v>
      </c>
      <c r="I18" s="45">
        <v>38428.0</v>
      </c>
      <c r="J18" s="60"/>
      <c r="K18" s="44">
        <v>55.0</v>
      </c>
      <c r="L18" s="44">
        <v>53.0</v>
      </c>
      <c r="M18" s="128" t="s">
        <v>1156</v>
      </c>
      <c r="N18" s="128" t="s">
        <v>26</v>
      </c>
      <c r="O18" s="41" t="s">
        <v>1268</v>
      </c>
      <c r="P18" s="41" t="s">
        <v>28</v>
      </c>
      <c r="Q18" s="41" t="s">
        <v>1825</v>
      </c>
      <c r="R18" s="41" t="s">
        <v>30</v>
      </c>
      <c r="S18" s="41" t="s">
        <v>2164</v>
      </c>
      <c r="T18" s="41" t="s">
        <v>2166</v>
      </c>
      <c r="U18" s="60"/>
    </row>
    <row r="19">
      <c r="A19" s="62" t="s">
        <v>593</v>
      </c>
      <c r="B19" s="64" t="s">
        <v>2020</v>
      </c>
      <c r="C19" s="64" t="s">
        <v>1120</v>
      </c>
      <c r="D19" s="64" t="s">
        <v>23</v>
      </c>
      <c r="E19" s="100">
        <v>2.97E8</v>
      </c>
      <c r="F19" s="102">
        <v>65.0</v>
      </c>
      <c r="G19" s="64" t="s">
        <v>24</v>
      </c>
      <c r="H19" s="102" t="str">
        <f t="shared" si="2"/>
        <v>8</v>
      </c>
      <c r="I19" s="106">
        <v>39072.0</v>
      </c>
      <c r="J19" s="64" t="s">
        <v>497</v>
      </c>
      <c r="K19" s="102">
        <v>55.0</v>
      </c>
      <c r="L19" s="102">
        <v>48.0</v>
      </c>
      <c r="M19" s="46" t="s">
        <v>1156</v>
      </c>
      <c r="N19" s="46" t="s">
        <v>169</v>
      </c>
      <c r="O19" s="64" t="s">
        <v>678</v>
      </c>
      <c r="P19" s="64" t="s">
        <v>1980</v>
      </c>
      <c r="Q19" s="64" t="s">
        <v>1981</v>
      </c>
      <c r="R19" s="64" t="s">
        <v>1178</v>
      </c>
      <c r="S19" s="64" t="s">
        <v>1982</v>
      </c>
      <c r="T19" s="102">
        <v>4.08794988E9</v>
      </c>
      <c r="U19" s="9"/>
    </row>
    <row r="20">
      <c r="A20" s="62" t="s">
        <v>1636</v>
      </c>
      <c r="B20" s="64" t="s">
        <v>2150</v>
      </c>
      <c r="C20" s="64" t="s">
        <v>1656</v>
      </c>
      <c r="D20" s="64" t="s">
        <v>1055</v>
      </c>
      <c r="E20" s="100">
        <v>2.79E8</v>
      </c>
      <c r="F20" s="102">
        <v>75.0</v>
      </c>
      <c r="G20" s="64" t="s">
        <v>24</v>
      </c>
      <c r="H20" s="102" t="str">
        <f t="shared" si="2"/>
        <v>8</v>
      </c>
      <c r="I20" s="106">
        <v>38734.0</v>
      </c>
      <c r="J20" s="64" t="s">
        <v>1057</v>
      </c>
      <c r="K20" s="102">
        <v>55.0</v>
      </c>
      <c r="L20" s="102">
        <v>60.0</v>
      </c>
      <c r="M20" s="128" t="s">
        <v>1156</v>
      </c>
      <c r="N20" s="128" t="s">
        <v>26</v>
      </c>
      <c r="O20" s="64" t="s">
        <v>1521</v>
      </c>
      <c r="P20" s="64" t="s">
        <v>1800</v>
      </c>
      <c r="Q20" s="64" t="s">
        <v>1140</v>
      </c>
      <c r="R20" s="102">
        <v>95833.0</v>
      </c>
      <c r="S20" s="64" t="s">
        <v>1801</v>
      </c>
      <c r="T20" s="64" t="s">
        <v>1803</v>
      </c>
      <c r="U20" s="9"/>
    </row>
    <row r="21">
      <c r="A21" s="62" t="s">
        <v>2142</v>
      </c>
      <c r="B21" s="64" t="s">
        <v>2154</v>
      </c>
      <c r="C21" s="64" t="s">
        <v>2145</v>
      </c>
      <c r="D21" s="64" t="s">
        <v>1055</v>
      </c>
      <c r="E21" s="100">
        <v>2.77E8</v>
      </c>
      <c r="F21" s="102">
        <v>75.0</v>
      </c>
      <c r="G21" s="64" t="s">
        <v>24</v>
      </c>
      <c r="H21" s="102" t="str">
        <f t="shared" si="2"/>
        <v>8</v>
      </c>
      <c r="I21" s="106">
        <v>38982.0</v>
      </c>
      <c r="J21" s="150"/>
      <c r="K21" s="102">
        <v>55.2</v>
      </c>
      <c r="L21" s="102">
        <v>54.5</v>
      </c>
      <c r="M21" s="128" t="s">
        <v>1156</v>
      </c>
      <c r="N21" s="128" t="s">
        <v>26</v>
      </c>
      <c r="O21" s="64" t="s">
        <v>1521</v>
      </c>
      <c r="P21" s="64" t="s">
        <v>1139</v>
      </c>
      <c r="Q21" s="64" t="s">
        <v>2151</v>
      </c>
      <c r="R21" s="64" t="s">
        <v>2152</v>
      </c>
      <c r="S21" s="64" t="s">
        <v>2153</v>
      </c>
      <c r="T21" s="102">
        <v>9.168373527E9</v>
      </c>
      <c r="U21" s="9"/>
    </row>
    <row r="22">
      <c r="A22" s="271" t="s">
        <v>1258</v>
      </c>
      <c r="B22" s="60" t="s">
        <v>1259</v>
      </c>
      <c r="C22" s="60" t="s">
        <v>1260</v>
      </c>
      <c r="D22" s="60" t="s">
        <v>1055</v>
      </c>
      <c r="E22" s="60" t="s">
        <v>2116</v>
      </c>
      <c r="F22" s="272">
        <v>75.0</v>
      </c>
      <c r="G22" s="60" t="s">
        <v>24</v>
      </c>
      <c r="H22" s="273" t="str">
        <f t="shared" si="2"/>
        <v>9</v>
      </c>
      <c r="I22" s="274">
        <v>38602.0</v>
      </c>
      <c r="J22" s="60" t="s">
        <v>1057</v>
      </c>
      <c r="K22" s="273">
        <v>58.0</v>
      </c>
      <c r="L22" s="273">
        <v>55.0</v>
      </c>
      <c r="M22" s="127" t="s">
        <v>1156</v>
      </c>
      <c r="N22" s="127" t="s">
        <v>26</v>
      </c>
      <c r="O22" s="60"/>
      <c r="P22" s="60" t="s">
        <v>1281</v>
      </c>
      <c r="Q22" s="60"/>
      <c r="R22" s="60"/>
      <c r="S22" s="60" t="s">
        <v>1282</v>
      </c>
      <c r="T22" s="273">
        <v>4.083062451E9</v>
      </c>
      <c r="U22" s="60"/>
    </row>
    <row r="23">
      <c r="A23" s="77" t="s">
        <v>1204</v>
      </c>
      <c r="B23" s="30" t="s">
        <v>1206</v>
      </c>
      <c r="C23" s="30" t="s">
        <v>1208</v>
      </c>
      <c r="D23" s="30" t="s">
        <v>23</v>
      </c>
      <c r="E23" s="79">
        <v>2.96E8</v>
      </c>
      <c r="F23" s="80">
        <v>65.0</v>
      </c>
      <c r="G23" s="30" t="s">
        <v>24</v>
      </c>
      <c r="H23" s="80" t="str">
        <f t="shared" si="2"/>
        <v>9</v>
      </c>
      <c r="I23" s="85">
        <v>38559.0</v>
      </c>
      <c r="J23" s="30" t="s">
        <v>497</v>
      </c>
      <c r="K23" s="33">
        <v>56.0</v>
      </c>
      <c r="L23" s="80">
        <v>55.0</v>
      </c>
      <c r="M23" s="185"/>
      <c r="N23" s="178" t="s">
        <v>26</v>
      </c>
      <c r="O23" s="30" t="s">
        <v>637</v>
      </c>
      <c r="P23" s="30" t="s">
        <v>606</v>
      </c>
      <c r="Q23" s="30" t="s">
        <v>1213</v>
      </c>
      <c r="R23" s="30" t="s">
        <v>1214</v>
      </c>
      <c r="S23" s="30" t="s">
        <v>1216</v>
      </c>
      <c r="T23" s="30" t="s">
        <v>1218</v>
      </c>
      <c r="U23" s="37"/>
    </row>
    <row r="24">
      <c r="A24" s="62" t="s">
        <v>2078</v>
      </c>
      <c r="B24" s="64" t="s">
        <v>2079</v>
      </c>
      <c r="C24" s="64" t="s">
        <v>2080</v>
      </c>
      <c r="D24" s="64" t="s">
        <v>1055</v>
      </c>
      <c r="E24" s="100">
        <v>2.97E8</v>
      </c>
      <c r="F24" s="102">
        <v>75.0</v>
      </c>
      <c r="G24" s="64" t="s">
        <v>24</v>
      </c>
      <c r="H24" s="102" t="str">
        <f t="shared" si="2"/>
        <v>8</v>
      </c>
      <c r="I24" s="106">
        <v>38794.0</v>
      </c>
      <c r="J24" s="64" t="s">
        <v>1057</v>
      </c>
      <c r="K24" s="64" t="s">
        <v>1314</v>
      </c>
      <c r="L24" s="102">
        <v>60.0</v>
      </c>
      <c r="M24" s="151"/>
      <c r="N24" s="46" t="s">
        <v>169</v>
      </c>
      <c r="O24" s="64" t="s">
        <v>2086</v>
      </c>
      <c r="P24" s="64" t="s">
        <v>2087</v>
      </c>
      <c r="Q24" s="64" t="s">
        <v>2088</v>
      </c>
      <c r="R24" s="64" t="s">
        <v>392</v>
      </c>
      <c r="S24" s="64" t="s">
        <v>2091</v>
      </c>
      <c r="T24" s="102">
        <v>9.255771268E9</v>
      </c>
      <c r="U24" s="150"/>
    </row>
    <row r="25">
      <c r="A25" s="62" t="s">
        <v>2169</v>
      </c>
      <c r="B25" s="64" t="s">
        <v>2171</v>
      </c>
      <c r="C25" s="64" t="s">
        <v>2173</v>
      </c>
      <c r="D25" s="64" t="s">
        <v>1055</v>
      </c>
      <c r="E25" s="100">
        <v>2.92E8</v>
      </c>
      <c r="F25" s="102">
        <v>75.0</v>
      </c>
      <c r="G25" s="64" t="s">
        <v>24</v>
      </c>
      <c r="H25" s="102" t="str">
        <f t="shared" si="2"/>
        <v>8</v>
      </c>
      <c r="I25" s="106">
        <v>38803.0</v>
      </c>
      <c r="J25" s="150"/>
      <c r="K25" s="102">
        <v>60.4</v>
      </c>
      <c r="L25" s="102">
        <v>63.0</v>
      </c>
      <c r="M25" s="128" t="s">
        <v>1156</v>
      </c>
      <c r="N25" s="128" t="s">
        <v>26</v>
      </c>
      <c r="O25" s="64" t="s">
        <v>41</v>
      </c>
      <c r="P25" s="64" t="s">
        <v>59</v>
      </c>
      <c r="Q25" s="64" t="s">
        <v>2180</v>
      </c>
      <c r="R25" s="64" t="s">
        <v>44</v>
      </c>
      <c r="S25" s="64" t="s">
        <v>2181</v>
      </c>
      <c r="T25" s="102">
        <v>4.084312557E9</v>
      </c>
      <c r="U25" s="9"/>
    </row>
    <row r="26">
      <c r="A26" s="182" t="s">
        <v>593</v>
      </c>
      <c r="B26" s="184" t="s">
        <v>594</v>
      </c>
      <c r="C26" s="184" t="s">
        <v>1120</v>
      </c>
      <c r="D26" s="184" t="s">
        <v>23</v>
      </c>
      <c r="E26" s="213">
        <v>2.97E8</v>
      </c>
      <c r="F26" s="214">
        <v>65.0</v>
      </c>
      <c r="G26" s="184" t="s">
        <v>24</v>
      </c>
      <c r="H26" s="214" t="str">
        <f t="shared" si="2"/>
        <v>9</v>
      </c>
      <c r="I26" s="216">
        <v>38379.0</v>
      </c>
      <c r="J26" s="184" t="s">
        <v>497</v>
      </c>
      <c r="K26" s="214">
        <v>69.0</v>
      </c>
      <c r="L26" s="214">
        <v>67.0</v>
      </c>
      <c r="M26" s="204" t="s">
        <v>1156</v>
      </c>
      <c r="N26" s="204" t="s">
        <v>78</v>
      </c>
      <c r="O26" s="184" t="s">
        <v>678</v>
      </c>
      <c r="P26" s="184" t="s">
        <v>1980</v>
      </c>
      <c r="Q26" s="184" t="s">
        <v>1981</v>
      </c>
      <c r="R26" s="184" t="s">
        <v>1178</v>
      </c>
      <c r="S26" s="184" t="s">
        <v>1982</v>
      </c>
      <c r="T26" s="214">
        <v>4.08794988E9</v>
      </c>
      <c r="U26" s="215"/>
    </row>
    <row r="27">
      <c r="A27" s="271" t="s">
        <v>1346</v>
      </c>
      <c r="B27" s="60" t="s">
        <v>1347</v>
      </c>
      <c r="C27" s="60" t="s">
        <v>1348</v>
      </c>
      <c r="D27" s="60" t="s">
        <v>23</v>
      </c>
      <c r="E27" s="60" t="s">
        <v>2116</v>
      </c>
      <c r="F27" s="60" t="s">
        <v>1312</v>
      </c>
      <c r="G27" s="60" t="s">
        <v>24</v>
      </c>
      <c r="H27" s="273" t="str">
        <f t="shared" si="2"/>
        <v>9</v>
      </c>
      <c r="I27" s="274">
        <v>38420.0</v>
      </c>
      <c r="J27" s="60" t="s">
        <v>497</v>
      </c>
      <c r="K27" s="272">
        <v>80.0</v>
      </c>
      <c r="L27" s="273">
        <v>78.0</v>
      </c>
      <c r="M27" s="127"/>
      <c r="N27" s="127" t="s">
        <v>26</v>
      </c>
      <c r="O27" s="60"/>
      <c r="P27" s="60" t="s">
        <v>1349</v>
      </c>
      <c r="Q27" s="60"/>
      <c r="R27" s="60"/>
      <c r="S27" s="60"/>
      <c r="T27" s="60" t="s">
        <v>1350</v>
      </c>
      <c r="U27" s="60"/>
    </row>
    <row r="28">
      <c r="A28" s="62" t="s">
        <v>1215</v>
      </c>
      <c r="B28" s="64" t="s">
        <v>200</v>
      </c>
      <c r="C28" s="64" t="s">
        <v>1219</v>
      </c>
      <c r="D28" s="64" t="s">
        <v>1055</v>
      </c>
      <c r="E28" s="100">
        <v>2.96E8</v>
      </c>
      <c r="F28" s="102">
        <v>75.0</v>
      </c>
      <c r="G28" s="64" t="s">
        <v>24</v>
      </c>
      <c r="H28" s="102" t="str">
        <f t="shared" si="2"/>
        <v>9</v>
      </c>
      <c r="I28" s="106">
        <v>38442.0</v>
      </c>
      <c r="J28" s="64" t="s">
        <v>1057</v>
      </c>
      <c r="K28" s="1">
        <v>77.0</v>
      </c>
      <c r="L28" s="102">
        <v>78.0</v>
      </c>
      <c r="M28" s="127"/>
      <c r="N28" s="128" t="s">
        <v>97</v>
      </c>
      <c r="O28" s="64" t="s">
        <v>2144</v>
      </c>
      <c r="P28" s="64" t="s">
        <v>2146</v>
      </c>
      <c r="Q28" s="64" t="s">
        <v>2147</v>
      </c>
      <c r="R28" s="64" t="s">
        <v>2148</v>
      </c>
      <c r="S28" s="64" t="s">
        <v>2149</v>
      </c>
      <c r="T28" s="102">
        <v>7.75830875E9</v>
      </c>
      <c r="U28" s="150"/>
    </row>
    <row r="29">
      <c r="A29" s="275" t="s">
        <v>1778</v>
      </c>
      <c r="B29" s="276" t="s">
        <v>1186</v>
      </c>
      <c r="C29" s="276" t="s">
        <v>1779</v>
      </c>
      <c r="D29" s="276" t="s">
        <v>23</v>
      </c>
      <c r="E29" s="277">
        <v>2.97E8</v>
      </c>
      <c r="F29" s="278">
        <v>65.0</v>
      </c>
      <c r="G29" s="276" t="s">
        <v>24</v>
      </c>
      <c r="H29" s="278" t="str">
        <f t="shared" si="2"/>
        <v>9</v>
      </c>
      <c r="I29" s="279">
        <v>38692.0</v>
      </c>
      <c r="J29" s="276" t="s">
        <v>497</v>
      </c>
      <c r="K29" s="280">
        <v>52.4</v>
      </c>
      <c r="L29" s="278">
        <v>52.0</v>
      </c>
      <c r="M29" s="281"/>
      <c r="N29" s="282" t="s">
        <v>49</v>
      </c>
      <c r="O29" s="276" t="s">
        <v>1764</v>
      </c>
      <c r="P29" s="276" t="s">
        <v>1765</v>
      </c>
      <c r="Q29" s="276" t="s">
        <v>1783</v>
      </c>
      <c r="R29" s="276" t="s">
        <v>1767</v>
      </c>
      <c r="S29" s="276" t="s">
        <v>1784</v>
      </c>
      <c r="T29" s="276" t="s">
        <v>1785</v>
      </c>
      <c r="U29" s="283"/>
      <c r="V29" s="81"/>
      <c r="W29" s="81"/>
      <c r="X29" s="81"/>
      <c r="Y29" s="81"/>
      <c r="Z29" s="177"/>
    </row>
    <row r="30">
      <c r="A30" s="62" t="s">
        <v>788</v>
      </c>
      <c r="B30" s="64" t="s">
        <v>789</v>
      </c>
      <c r="C30" s="64" t="s">
        <v>790</v>
      </c>
      <c r="D30" s="64" t="s">
        <v>23</v>
      </c>
      <c r="E30" s="100">
        <v>2.96E8</v>
      </c>
      <c r="F30" s="102">
        <v>65.0</v>
      </c>
      <c r="G30" s="64" t="s">
        <v>24</v>
      </c>
      <c r="H30" s="102" t="str">
        <f t="shared" si="2"/>
        <v>9</v>
      </c>
      <c r="I30" s="106">
        <v>38651.0</v>
      </c>
      <c r="J30" s="64" t="s">
        <v>497</v>
      </c>
      <c r="K30" s="165">
        <v>60.2</v>
      </c>
      <c r="L30" s="102">
        <v>55.0</v>
      </c>
      <c r="M30" s="284"/>
      <c r="N30" s="226" t="s">
        <v>49</v>
      </c>
      <c r="O30" s="64" t="s">
        <v>791</v>
      </c>
      <c r="P30" s="64" t="s">
        <v>143</v>
      </c>
      <c r="Q30" s="64" t="s">
        <v>144</v>
      </c>
      <c r="R30" s="64" t="s">
        <v>792</v>
      </c>
      <c r="S30" s="64" t="s">
        <v>791</v>
      </c>
      <c r="T30" s="102">
        <v>5.413244002E9</v>
      </c>
      <c r="U30" s="150"/>
      <c r="Z30" s="65"/>
    </row>
    <row r="31">
      <c r="A31" s="62" t="s">
        <v>2035</v>
      </c>
      <c r="B31" s="64" t="s">
        <v>1716</v>
      </c>
      <c r="C31" s="64" t="s">
        <v>2036</v>
      </c>
      <c r="D31" s="64" t="s">
        <v>23</v>
      </c>
      <c r="E31" s="100">
        <v>2.93E8</v>
      </c>
      <c r="F31" s="102">
        <v>65.0</v>
      </c>
      <c r="G31" s="64" t="s">
        <v>24</v>
      </c>
      <c r="H31" s="102" t="str">
        <f t="shared" si="2"/>
        <v>9</v>
      </c>
      <c r="I31" s="106">
        <v>38553.0</v>
      </c>
      <c r="J31" s="64" t="s">
        <v>497</v>
      </c>
      <c r="K31" s="165">
        <v>54.4</v>
      </c>
      <c r="L31" s="102">
        <v>55.55</v>
      </c>
      <c r="M31" s="284"/>
      <c r="N31" s="226" t="s">
        <v>49</v>
      </c>
      <c r="O31" s="64" t="s">
        <v>2037</v>
      </c>
      <c r="P31" s="64" t="s">
        <v>2038</v>
      </c>
      <c r="Q31" s="64" t="s">
        <v>179</v>
      </c>
      <c r="R31" s="64" t="s">
        <v>135</v>
      </c>
      <c r="S31" s="64" t="s">
        <v>2039</v>
      </c>
      <c r="T31" s="64" t="s">
        <v>2040</v>
      </c>
      <c r="U31" s="150"/>
      <c r="Z31" s="65"/>
    </row>
    <row r="32">
      <c r="A32" s="77" t="s">
        <v>1748</v>
      </c>
      <c r="B32" s="30" t="s">
        <v>121</v>
      </c>
      <c r="C32" s="30" t="s">
        <v>1750</v>
      </c>
      <c r="D32" s="30" t="s">
        <v>1055</v>
      </c>
      <c r="E32" s="79">
        <v>2.87E8</v>
      </c>
      <c r="F32" s="80">
        <v>75.0</v>
      </c>
      <c r="G32" s="30" t="s">
        <v>24</v>
      </c>
      <c r="H32" s="80" t="str">
        <f t="shared" si="2"/>
        <v>9</v>
      </c>
      <c r="I32" s="85">
        <v>38648.0</v>
      </c>
      <c r="J32" s="37"/>
      <c r="K32" s="80">
        <v>55.0</v>
      </c>
      <c r="L32" s="285" t="str">
        <f>2.2*26</f>
        <v>57.2</v>
      </c>
      <c r="M32" s="183" t="s">
        <v>1156</v>
      </c>
      <c r="N32" s="183" t="s">
        <v>343</v>
      </c>
      <c r="O32" s="30" t="s">
        <v>2271</v>
      </c>
      <c r="P32" s="30" t="s">
        <v>2272</v>
      </c>
      <c r="Q32" s="30" t="s">
        <v>883</v>
      </c>
      <c r="R32" s="30" t="s">
        <v>2273</v>
      </c>
      <c r="S32" s="30" t="s">
        <v>2274</v>
      </c>
      <c r="T32" s="80">
        <v>4.256860104E9</v>
      </c>
      <c r="U32" s="286"/>
      <c r="V32" s="120"/>
      <c r="W32" s="120"/>
      <c r="X32" s="120"/>
      <c r="Y32" s="120"/>
      <c r="Z32" s="108"/>
    </row>
    <row r="33">
      <c r="A33" s="38" t="s">
        <v>1127</v>
      </c>
      <c r="B33" s="41" t="s">
        <v>121</v>
      </c>
      <c r="C33" s="41" t="s">
        <v>1129</v>
      </c>
      <c r="D33" s="41" t="s">
        <v>1055</v>
      </c>
      <c r="E33" s="43">
        <v>2.93E8</v>
      </c>
      <c r="F33" s="44">
        <v>75.0</v>
      </c>
      <c r="G33" s="41" t="s">
        <v>24</v>
      </c>
      <c r="H33" s="44" t="str">
        <f t="shared" si="2"/>
        <v>8</v>
      </c>
      <c r="I33" s="45">
        <v>38853.0</v>
      </c>
      <c r="J33" s="60"/>
      <c r="K33" s="44">
        <v>58.0</v>
      </c>
      <c r="L33" s="44">
        <v>58.0</v>
      </c>
      <c r="M33" s="226" t="s">
        <v>1156</v>
      </c>
      <c r="N33" s="226" t="s">
        <v>49</v>
      </c>
      <c r="O33" s="41" t="s">
        <v>58</v>
      </c>
      <c r="P33" s="41" t="s">
        <v>59</v>
      </c>
      <c r="Q33" s="41" t="s">
        <v>43</v>
      </c>
      <c r="R33" s="41" t="s">
        <v>44</v>
      </c>
      <c r="S33" s="41" t="s">
        <v>2199</v>
      </c>
      <c r="T33" s="41" t="s">
        <v>2200</v>
      </c>
      <c r="U33" s="60"/>
      <c r="Y33" s="25" t="s">
        <v>2687</v>
      </c>
    </row>
    <row r="34">
      <c r="A34" s="62" t="s">
        <v>1745</v>
      </c>
      <c r="B34" s="64" t="s">
        <v>2393</v>
      </c>
      <c r="C34" s="64" t="s">
        <v>1746</v>
      </c>
      <c r="D34" s="64" t="s">
        <v>1055</v>
      </c>
      <c r="E34" s="100">
        <v>2.95E8</v>
      </c>
      <c r="F34" s="102">
        <v>75.0</v>
      </c>
      <c r="G34" s="64" t="s">
        <v>24</v>
      </c>
      <c r="H34" s="102" t="str">
        <f t="shared" si="2"/>
        <v>9</v>
      </c>
      <c r="I34" s="106">
        <v>38651.0</v>
      </c>
      <c r="J34" s="64" t="s">
        <v>1057</v>
      </c>
      <c r="K34" s="102">
        <v>59.0</v>
      </c>
      <c r="L34" s="102">
        <v>59.0</v>
      </c>
      <c r="M34" s="287" t="s">
        <v>1156</v>
      </c>
      <c r="N34" s="287" t="s">
        <v>115</v>
      </c>
      <c r="O34" s="64" t="s">
        <v>956</v>
      </c>
      <c r="P34" s="64" t="s">
        <v>1004</v>
      </c>
      <c r="Q34" s="64" t="s">
        <v>2394</v>
      </c>
      <c r="R34" s="64" t="s">
        <v>959</v>
      </c>
      <c r="S34" s="64" t="s">
        <v>2395</v>
      </c>
      <c r="T34" s="102">
        <v>4.089103312E9</v>
      </c>
      <c r="U34" s="9"/>
    </row>
    <row r="35">
      <c r="A35" s="62" t="s">
        <v>2004</v>
      </c>
      <c r="B35" s="64" t="s">
        <v>2206</v>
      </c>
      <c r="C35" s="64" t="s">
        <v>2006</v>
      </c>
      <c r="D35" s="64" t="s">
        <v>1055</v>
      </c>
      <c r="E35" s="100">
        <v>2.89E8</v>
      </c>
      <c r="F35" s="102">
        <v>75.0</v>
      </c>
      <c r="G35" s="64" t="s">
        <v>24</v>
      </c>
      <c r="H35" s="102" t="str">
        <f t="shared" si="2"/>
        <v>8</v>
      </c>
      <c r="I35" s="106">
        <v>39079.0</v>
      </c>
      <c r="J35" s="64" t="s">
        <v>1057</v>
      </c>
      <c r="K35" s="1">
        <v>56.8</v>
      </c>
      <c r="L35" s="102">
        <v>60.0</v>
      </c>
      <c r="M35" s="284"/>
      <c r="N35" s="226" t="s">
        <v>972</v>
      </c>
      <c r="O35" s="64" t="s">
        <v>2010</v>
      </c>
      <c r="P35" s="64" t="s">
        <v>203</v>
      </c>
      <c r="Q35" s="64" t="s">
        <v>2011</v>
      </c>
      <c r="R35" s="102">
        <v>95037.0</v>
      </c>
      <c r="S35" s="64" t="s">
        <v>2010</v>
      </c>
      <c r="T35" s="64" t="s">
        <v>2012</v>
      </c>
      <c r="U35" s="9"/>
    </row>
    <row r="36">
      <c r="A36" s="62" t="s">
        <v>2389</v>
      </c>
      <c r="B36" s="64" t="s">
        <v>1135</v>
      </c>
      <c r="C36" s="64" t="s">
        <v>2390</v>
      </c>
      <c r="D36" s="64" t="s">
        <v>1055</v>
      </c>
      <c r="E36" s="100">
        <v>2.95E8</v>
      </c>
      <c r="F36" s="102">
        <v>75.0</v>
      </c>
      <c r="G36" s="64" t="s">
        <v>24</v>
      </c>
      <c r="H36" s="102" t="str">
        <f t="shared" si="2"/>
        <v>8</v>
      </c>
      <c r="I36" s="106">
        <v>38969.0</v>
      </c>
      <c r="J36" s="64" t="s">
        <v>1057</v>
      </c>
      <c r="K36" s="1">
        <v>61.0</v>
      </c>
      <c r="L36" s="102">
        <v>62.0</v>
      </c>
      <c r="M36" s="288"/>
      <c r="N36" s="287" t="s">
        <v>115</v>
      </c>
      <c r="O36" s="64" t="s">
        <v>108</v>
      </c>
      <c r="P36" s="64" t="s">
        <v>109</v>
      </c>
      <c r="Q36" s="64" t="s">
        <v>308</v>
      </c>
      <c r="R36" s="64" t="s">
        <v>82</v>
      </c>
      <c r="S36" s="64" t="s">
        <v>2391</v>
      </c>
      <c r="T36" s="64" t="s">
        <v>2392</v>
      </c>
      <c r="U36" s="9"/>
    </row>
    <row r="37">
      <c r="A37" s="62" t="s">
        <v>1611</v>
      </c>
      <c r="B37" s="64" t="s">
        <v>1612</v>
      </c>
      <c r="C37" s="64" t="s">
        <v>1613</v>
      </c>
      <c r="D37" s="64" t="s">
        <v>23</v>
      </c>
      <c r="E37" s="100">
        <v>2.96E8</v>
      </c>
      <c r="F37" s="102">
        <v>65.0</v>
      </c>
      <c r="G37" s="64" t="s">
        <v>24</v>
      </c>
      <c r="H37" s="102" t="str">
        <f t="shared" si="2"/>
        <v>9</v>
      </c>
      <c r="I37" s="106">
        <v>38379.0</v>
      </c>
      <c r="J37" s="64" t="s">
        <v>497</v>
      </c>
      <c r="K37" s="102">
        <v>62.2</v>
      </c>
      <c r="L37" s="102">
        <v>63.0</v>
      </c>
      <c r="M37" s="226" t="s">
        <v>1156</v>
      </c>
      <c r="N37" s="226" t="s">
        <v>49</v>
      </c>
      <c r="O37" s="64" t="s">
        <v>1063</v>
      </c>
      <c r="P37" s="64" t="s">
        <v>606</v>
      </c>
      <c r="Q37" s="64" t="s">
        <v>607</v>
      </c>
      <c r="R37" s="64" t="s">
        <v>608</v>
      </c>
      <c r="S37" s="64" t="s">
        <v>1615</v>
      </c>
      <c r="T37" s="102">
        <v>5.103042148E9</v>
      </c>
      <c r="U37" s="9"/>
    </row>
    <row r="38">
      <c r="A38" s="77" t="s">
        <v>1737</v>
      </c>
      <c r="B38" s="30" t="s">
        <v>2399</v>
      </c>
      <c r="C38" s="30" t="s">
        <v>1741</v>
      </c>
      <c r="D38" s="30" t="s">
        <v>1055</v>
      </c>
      <c r="E38" s="79">
        <v>2.84E8</v>
      </c>
      <c r="F38" s="80">
        <v>65.0</v>
      </c>
      <c r="G38" s="30" t="s">
        <v>24</v>
      </c>
      <c r="H38" s="80" t="str">
        <f t="shared" si="2"/>
        <v>9</v>
      </c>
      <c r="I38" s="85">
        <v>38708.0</v>
      </c>
      <c r="J38" s="37"/>
      <c r="K38" s="80">
        <v>63.3</v>
      </c>
      <c r="L38" s="80">
        <v>64.0</v>
      </c>
      <c r="M38" s="183" t="s">
        <v>1156</v>
      </c>
      <c r="N38" s="183" t="s">
        <v>115</v>
      </c>
      <c r="O38" s="30" t="s">
        <v>881</v>
      </c>
      <c r="P38" s="30" t="s">
        <v>2202</v>
      </c>
      <c r="Q38" s="30" t="s">
        <v>2242</v>
      </c>
      <c r="R38" s="30" t="s">
        <v>2243</v>
      </c>
      <c r="S38" s="30" t="s">
        <v>2244</v>
      </c>
      <c r="T38" s="80">
        <v>4.252998906E9</v>
      </c>
      <c r="U38" s="37"/>
    </row>
    <row r="39">
      <c r="A39" s="62" t="s">
        <v>1975</v>
      </c>
      <c r="B39" s="64" t="s">
        <v>76</v>
      </c>
      <c r="C39" s="64" t="s">
        <v>1976</v>
      </c>
      <c r="D39" s="64" t="s">
        <v>23</v>
      </c>
      <c r="E39" s="100">
        <v>2.89E8</v>
      </c>
      <c r="F39" s="102">
        <v>65.0</v>
      </c>
      <c r="G39" s="64" t="s">
        <v>24</v>
      </c>
      <c r="H39" s="102" t="str">
        <f t="shared" si="2"/>
        <v>9</v>
      </c>
      <c r="I39" s="106">
        <v>38392.0</v>
      </c>
      <c r="J39" s="64" t="s">
        <v>497</v>
      </c>
      <c r="K39" s="165">
        <v>73.0</v>
      </c>
      <c r="L39" s="102">
        <v>72.0</v>
      </c>
      <c r="M39" s="284"/>
      <c r="N39" s="226" t="s">
        <v>49</v>
      </c>
      <c r="O39" s="64" t="s">
        <v>1389</v>
      </c>
      <c r="P39" s="64" t="s">
        <v>226</v>
      </c>
      <c r="Q39" s="64" t="s">
        <v>179</v>
      </c>
      <c r="R39" s="64" t="s">
        <v>135</v>
      </c>
      <c r="S39" s="64" t="s">
        <v>1978</v>
      </c>
      <c r="T39" s="64" t="s">
        <v>1979</v>
      </c>
      <c r="U39" s="9"/>
    </row>
    <row r="40">
      <c r="A40" s="77" t="s">
        <v>2217</v>
      </c>
      <c r="B40" s="30" t="s">
        <v>2218</v>
      </c>
      <c r="C40" s="30" t="s">
        <v>2219</v>
      </c>
      <c r="D40" s="30" t="s">
        <v>1055</v>
      </c>
      <c r="E40" s="79">
        <v>2.9E8</v>
      </c>
      <c r="F40" s="80">
        <v>75.0</v>
      </c>
      <c r="G40" s="30" t="s">
        <v>24</v>
      </c>
      <c r="H40" s="80" t="str">
        <f t="shared" si="2"/>
        <v>9</v>
      </c>
      <c r="I40" s="85">
        <v>38507.0</v>
      </c>
      <c r="J40" s="37"/>
      <c r="K40" s="80">
        <v>78.0</v>
      </c>
      <c r="L40" s="80">
        <v>80.0</v>
      </c>
      <c r="M40" s="154" t="s">
        <v>1156</v>
      </c>
      <c r="N40" s="154" t="s">
        <v>49</v>
      </c>
      <c r="O40" s="30" t="s">
        <v>328</v>
      </c>
      <c r="P40" s="30" t="s">
        <v>421</v>
      </c>
      <c r="Q40" s="30" t="s">
        <v>2346</v>
      </c>
      <c r="R40" s="30" t="s">
        <v>2347</v>
      </c>
      <c r="S40" s="30" t="s">
        <v>2348</v>
      </c>
      <c r="T40" s="30" t="s">
        <v>2349</v>
      </c>
      <c r="U40" s="37"/>
    </row>
    <row r="41">
      <c r="A41" s="88" t="s">
        <v>1608</v>
      </c>
      <c r="B41" s="88" t="s">
        <v>594</v>
      </c>
      <c r="C41" s="88" t="s">
        <v>595</v>
      </c>
      <c r="D41" s="88" t="s">
        <v>23</v>
      </c>
      <c r="E41" s="123">
        <v>2.94E8</v>
      </c>
      <c r="F41" s="124">
        <v>65.0</v>
      </c>
      <c r="G41" s="88" t="s">
        <v>24</v>
      </c>
      <c r="H41" s="124" t="str">
        <f t="shared" si="2"/>
        <v>9</v>
      </c>
      <c r="I41" s="126">
        <v>38570.0</v>
      </c>
      <c r="J41" s="88" t="s">
        <v>497</v>
      </c>
      <c r="K41" s="124">
        <v>90.6</v>
      </c>
      <c r="L41" s="124">
        <v>90.0</v>
      </c>
      <c r="M41" s="154" t="s">
        <v>1156</v>
      </c>
      <c r="N41" s="154" t="s">
        <v>49</v>
      </c>
      <c r="O41" s="30" t="s">
        <v>596</v>
      </c>
      <c r="P41" s="30" t="s">
        <v>481</v>
      </c>
      <c r="Q41" s="30" t="s">
        <v>597</v>
      </c>
      <c r="R41" s="30" t="s">
        <v>598</v>
      </c>
      <c r="S41" s="30" t="s">
        <v>599</v>
      </c>
      <c r="T41" s="30" t="s">
        <v>600</v>
      </c>
      <c r="U41" s="37"/>
    </row>
    <row r="42">
      <c r="A42" s="62" t="s">
        <v>217</v>
      </c>
      <c r="B42" s="64" t="s">
        <v>2276</v>
      </c>
      <c r="C42" s="64" t="s">
        <v>1062</v>
      </c>
      <c r="D42" s="64" t="s">
        <v>1055</v>
      </c>
      <c r="E42" s="100">
        <v>2.87E8</v>
      </c>
      <c r="F42" s="102">
        <v>75.0</v>
      </c>
      <c r="G42" s="64" t="s">
        <v>24</v>
      </c>
      <c r="H42" s="102" t="str">
        <f t="shared" si="2"/>
        <v>8</v>
      </c>
      <c r="I42" s="106">
        <v>38971.0</v>
      </c>
      <c r="J42" s="150"/>
      <c r="K42" s="102">
        <v>41.9</v>
      </c>
      <c r="L42" s="102">
        <v>41.0</v>
      </c>
      <c r="M42" s="64" t="s">
        <v>1156</v>
      </c>
      <c r="N42" s="64" t="s">
        <v>2278</v>
      </c>
      <c r="O42" s="64" t="s">
        <v>1100</v>
      </c>
      <c r="P42" s="64" t="s">
        <v>1101</v>
      </c>
      <c r="Q42" s="64" t="s">
        <v>1102</v>
      </c>
      <c r="R42" s="64" t="s">
        <v>1103</v>
      </c>
      <c r="S42" s="102">
        <v>5.599072609E9</v>
      </c>
      <c r="T42" s="102">
        <v>5.599072609E9</v>
      </c>
      <c r="U42" s="150"/>
    </row>
    <row r="43">
      <c r="A43" s="77" t="s">
        <v>2196</v>
      </c>
      <c r="B43" s="30" t="s">
        <v>2108</v>
      </c>
      <c r="C43" s="30" t="s">
        <v>2198</v>
      </c>
      <c r="D43" s="30" t="s">
        <v>1055</v>
      </c>
      <c r="E43" s="79">
        <v>2.83E8</v>
      </c>
      <c r="F43" s="80">
        <v>75.0</v>
      </c>
      <c r="G43" s="30" t="s">
        <v>24</v>
      </c>
      <c r="H43" s="80" t="str">
        <f t="shared" si="2"/>
        <v>9</v>
      </c>
      <c r="I43" s="85">
        <v>38662.0</v>
      </c>
      <c r="J43" s="37"/>
      <c r="K43" s="80">
        <v>46.0</v>
      </c>
      <c r="L43" s="285" t="str">
        <f>2.2*20.5</f>
        <v>45.1</v>
      </c>
      <c r="M43" s="30" t="s">
        <v>1156</v>
      </c>
      <c r="N43" s="30" t="s">
        <v>141</v>
      </c>
      <c r="O43" s="30" t="s">
        <v>881</v>
      </c>
      <c r="P43" s="30" t="s">
        <v>2202</v>
      </c>
      <c r="Q43" s="30" t="s">
        <v>2203</v>
      </c>
      <c r="R43" s="30" t="s">
        <v>884</v>
      </c>
      <c r="S43" s="30" t="s">
        <v>2204</v>
      </c>
      <c r="T43" s="80">
        <v>8.087808154E9</v>
      </c>
      <c r="U43" s="37"/>
    </row>
    <row r="44">
      <c r="A44" s="156" t="s">
        <v>778</v>
      </c>
      <c r="B44" s="88" t="s">
        <v>2227</v>
      </c>
      <c r="C44" s="88" t="s">
        <v>780</v>
      </c>
      <c r="D44" s="88" t="s">
        <v>1055</v>
      </c>
      <c r="E44" s="123">
        <v>2.95E8</v>
      </c>
      <c r="F44" s="124">
        <v>75.0</v>
      </c>
      <c r="G44" s="88" t="s">
        <v>24</v>
      </c>
      <c r="H44" s="124" t="str">
        <f t="shared" si="2"/>
        <v>9</v>
      </c>
      <c r="I44" s="126">
        <v>38372.0</v>
      </c>
      <c r="J44" s="88" t="s">
        <v>1057</v>
      </c>
      <c r="K44" s="293">
        <v>67.0</v>
      </c>
      <c r="L44" s="124">
        <v>68.0</v>
      </c>
      <c r="M44" s="37"/>
      <c r="N44" s="30" t="s">
        <v>2228</v>
      </c>
      <c r="O44" s="30" t="s">
        <v>328</v>
      </c>
      <c r="P44" s="30" t="s">
        <v>421</v>
      </c>
      <c r="Q44" s="30" t="s">
        <v>781</v>
      </c>
      <c r="R44" s="30" t="s">
        <v>2229</v>
      </c>
      <c r="S44" s="30" t="s">
        <v>783</v>
      </c>
      <c r="T44" s="30" t="s">
        <v>784</v>
      </c>
      <c r="U44" s="37"/>
    </row>
    <row r="45">
      <c r="A45" s="294" t="s">
        <v>2230</v>
      </c>
      <c r="B45" s="295" t="s">
        <v>571</v>
      </c>
      <c r="C45" s="295" t="s">
        <v>2231</v>
      </c>
      <c r="D45" s="295" t="s">
        <v>1055</v>
      </c>
      <c r="E45" s="296">
        <v>2.95E8</v>
      </c>
      <c r="F45" s="297">
        <v>75.0</v>
      </c>
      <c r="G45" s="295" t="s">
        <v>24</v>
      </c>
      <c r="H45" s="297" t="str">
        <f t="shared" si="2"/>
        <v>9</v>
      </c>
      <c r="I45" s="298">
        <v>38396.0</v>
      </c>
      <c r="J45" s="295" t="s">
        <v>1057</v>
      </c>
      <c r="K45" s="93">
        <v>92.0</v>
      </c>
      <c r="L45" s="297">
        <v>93.0</v>
      </c>
      <c r="M45" s="150"/>
      <c r="N45" s="64" t="s">
        <v>2234</v>
      </c>
      <c r="O45" s="64" t="s">
        <v>2235</v>
      </c>
      <c r="P45" s="64" t="s">
        <v>2236</v>
      </c>
      <c r="Q45" s="64" t="s">
        <v>2237</v>
      </c>
      <c r="R45" s="64" t="s">
        <v>2238</v>
      </c>
      <c r="S45" s="64" t="s">
        <v>2239</v>
      </c>
      <c r="T45" s="64" t="s">
        <v>2240</v>
      </c>
      <c r="U45" s="150"/>
    </row>
    <row r="46">
      <c r="A46" s="299" t="s">
        <v>2733</v>
      </c>
      <c r="B46" s="300" t="s">
        <v>2736</v>
      </c>
      <c r="C46" s="300" t="s">
        <v>2738</v>
      </c>
      <c r="D46" s="300" t="s">
        <v>1055</v>
      </c>
      <c r="E46" s="301">
        <v>2.94E8</v>
      </c>
      <c r="F46" s="302">
        <v>75.0</v>
      </c>
      <c r="G46" s="300" t="s">
        <v>24</v>
      </c>
      <c r="H46" s="302" t="str">
        <f t="shared" si="2"/>
        <v>10</v>
      </c>
      <c r="I46" s="303">
        <v>38230.0</v>
      </c>
      <c r="J46" s="300" t="s">
        <v>1057</v>
      </c>
      <c r="K46" s="302">
        <v>68.0</v>
      </c>
      <c r="L46" s="302">
        <v>62.0</v>
      </c>
      <c r="M46" s="304" t="s">
        <v>1156</v>
      </c>
      <c r="N46" s="304" t="s">
        <v>26</v>
      </c>
      <c r="O46" s="276" t="s">
        <v>1299</v>
      </c>
      <c r="P46" s="276" t="s">
        <v>2162</v>
      </c>
      <c r="Q46" s="276" t="s">
        <v>2360</v>
      </c>
      <c r="R46" s="276" t="s">
        <v>266</v>
      </c>
      <c r="S46" s="276" t="s">
        <v>2764</v>
      </c>
      <c r="T46" s="276" t="s">
        <v>2765</v>
      </c>
      <c r="U46" s="305"/>
      <c r="V46" s="81"/>
      <c r="W46" s="81"/>
      <c r="X46" s="81"/>
      <c r="Y46" s="81"/>
      <c r="Z46" s="177"/>
    </row>
    <row r="47">
      <c r="A47" s="62" t="s">
        <v>407</v>
      </c>
      <c r="B47" s="64" t="s">
        <v>408</v>
      </c>
      <c r="C47" s="64" t="s">
        <v>401</v>
      </c>
      <c r="D47" s="64" t="s">
        <v>23</v>
      </c>
      <c r="E47" s="100">
        <v>2.93E8</v>
      </c>
      <c r="F47" s="102">
        <v>65.0</v>
      </c>
      <c r="G47" s="64" t="s">
        <v>24</v>
      </c>
      <c r="H47" s="102" t="str">
        <f t="shared" si="2"/>
        <v>10</v>
      </c>
      <c r="I47" s="106">
        <v>38210.0</v>
      </c>
      <c r="J47" s="64" t="s">
        <v>35</v>
      </c>
      <c r="K47" s="102">
        <v>74.8</v>
      </c>
      <c r="L47" s="102">
        <v>75.0</v>
      </c>
      <c r="M47" s="128" t="s">
        <v>1156</v>
      </c>
      <c r="N47" s="128" t="s">
        <v>26</v>
      </c>
      <c r="O47" s="64" t="s">
        <v>402</v>
      </c>
      <c r="P47" s="64" t="s">
        <v>403</v>
      </c>
      <c r="Q47" s="64" t="s">
        <v>409</v>
      </c>
      <c r="R47" s="64" t="s">
        <v>405</v>
      </c>
      <c r="S47" s="64" t="s">
        <v>406</v>
      </c>
      <c r="T47" s="102">
        <v>2.099816985E9</v>
      </c>
      <c r="U47" s="150"/>
      <c r="Z47" s="65"/>
    </row>
    <row r="48">
      <c r="A48" s="77" t="s">
        <v>1068</v>
      </c>
      <c r="B48" s="30" t="s">
        <v>2685</v>
      </c>
      <c r="C48" s="30" t="s">
        <v>1070</v>
      </c>
      <c r="D48" s="30" t="s">
        <v>1055</v>
      </c>
      <c r="E48" s="79">
        <v>2.93E8</v>
      </c>
      <c r="F48" s="80">
        <v>75.0</v>
      </c>
      <c r="G48" s="30" t="s">
        <v>24</v>
      </c>
      <c r="H48" s="80" t="str">
        <f t="shared" si="2"/>
        <v>11</v>
      </c>
      <c r="I48" s="85">
        <v>37956.0</v>
      </c>
      <c r="J48" s="37"/>
      <c r="K48" s="87">
        <v>78.0</v>
      </c>
      <c r="L48" s="80">
        <v>76.0</v>
      </c>
      <c r="M48" s="254"/>
      <c r="N48" s="204" t="s">
        <v>169</v>
      </c>
      <c r="O48" s="30" t="s">
        <v>530</v>
      </c>
      <c r="P48" s="30" t="s">
        <v>1709</v>
      </c>
      <c r="Q48" s="30" t="s">
        <v>532</v>
      </c>
      <c r="R48" s="30" t="s">
        <v>2688</v>
      </c>
      <c r="S48" s="30" t="s">
        <v>1714</v>
      </c>
      <c r="T48" s="30" t="s">
        <v>1715</v>
      </c>
      <c r="U48" s="286"/>
      <c r="V48" s="120"/>
      <c r="W48" s="120"/>
      <c r="X48" s="120"/>
      <c r="Y48" s="120"/>
      <c r="Z48" s="108"/>
    </row>
    <row r="49">
      <c r="A49" s="62" t="s">
        <v>2777</v>
      </c>
      <c r="B49" s="64" t="s">
        <v>468</v>
      </c>
      <c r="C49" s="64" t="s">
        <v>2780</v>
      </c>
      <c r="D49" s="64" t="s">
        <v>1055</v>
      </c>
      <c r="E49" s="100">
        <v>2.96E8</v>
      </c>
      <c r="F49" s="102">
        <v>75.0</v>
      </c>
      <c r="G49" s="64" t="s">
        <v>24</v>
      </c>
      <c r="H49" s="102" t="str">
        <f t="shared" si="2"/>
        <v>11</v>
      </c>
      <c r="I49" s="106">
        <v>37802.0</v>
      </c>
      <c r="J49" s="64" t="s">
        <v>1057</v>
      </c>
      <c r="K49" s="102">
        <v>82.6</v>
      </c>
      <c r="L49" s="102">
        <v>80.0</v>
      </c>
      <c r="M49" s="128" t="s">
        <v>1156</v>
      </c>
      <c r="N49" s="128" t="s">
        <v>26</v>
      </c>
      <c r="O49" s="64" t="s">
        <v>1299</v>
      </c>
      <c r="P49" s="64" t="s">
        <v>2162</v>
      </c>
      <c r="Q49" s="64" t="s">
        <v>1300</v>
      </c>
      <c r="R49" s="64" t="s">
        <v>266</v>
      </c>
      <c r="S49" s="64" t="s">
        <v>2784</v>
      </c>
      <c r="T49" s="64" t="s">
        <v>2785</v>
      </c>
      <c r="U49" s="9"/>
    </row>
    <row r="50">
      <c r="A50" s="77" t="s">
        <v>1820</v>
      </c>
      <c r="B50" s="30" t="s">
        <v>1821</v>
      </c>
      <c r="C50" s="30" t="s">
        <v>1822</v>
      </c>
      <c r="D50" s="30" t="s">
        <v>23</v>
      </c>
      <c r="E50" s="79">
        <v>2.93E8</v>
      </c>
      <c r="F50" s="80">
        <v>65.0</v>
      </c>
      <c r="G50" s="30" t="s">
        <v>24</v>
      </c>
      <c r="H50" s="80" t="str">
        <f t="shared" si="2"/>
        <v>10</v>
      </c>
      <c r="I50" s="85">
        <v>38094.0</v>
      </c>
      <c r="J50" s="30" t="s">
        <v>497</v>
      </c>
      <c r="K50" s="87">
        <v>84.0</v>
      </c>
      <c r="L50" s="80">
        <v>82.0</v>
      </c>
      <c r="M50" s="307" t="s">
        <v>2787</v>
      </c>
      <c r="N50" s="204" t="s">
        <v>169</v>
      </c>
      <c r="O50" s="30" t="s">
        <v>256</v>
      </c>
      <c r="P50" s="30" t="s">
        <v>28</v>
      </c>
      <c r="Q50" s="30" t="s">
        <v>1825</v>
      </c>
      <c r="R50" s="30" t="s">
        <v>30</v>
      </c>
      <c r="S50" s="30" t="s">
        <v>1826</v>
      </c>
      <c r="T50" s="80">
        <v>5.592875301E9</v>
      </c>
      <c r="U50" s="37"/>
    </row>
    <row r="51">
      <c r="A51" s="88" t="s">
        <v>1422</v>
      </c>
      <c r="B51" s="88" t="s">
        <v>1436</v>
      </c>
      <c r="C51" s="88" t="s">
        <v>1424</v>
      </c>
      <c r="D51" s="88" t="s">
        <v>23</v>
      </c>
      <c r="E51" s="123">
        <v>2.96E8</v>
      </c>
      <c r="F51" s="124">
        <v>65.0</v>
      </c>
      <c r="G51" s="88" t="s">
        <v>24</v>
      </c>
      <c r="H51" s="124" t="str">
        <f t="shared" si="2"/>
        <v>11</v>
      </c>
      <c r="I51" s="126">
        <v>37842.0</v>
      </c>
      <c r="J51" s="88" t="s">
        <v>497</v>
      </c>
      <c r="K51" s="124">
        <v>104.0</v>
      </c>
      <c r="L51" s="124">
        <v>100.0</v>
      </c>
      <c r="M51" s="140" t="s">
        <v>2787</v>
      </c>
      <c r="N51" s="178" t="s">
        <v>26</v>
      </c>
      <c r="O51" s="30" t="s">
        <v>1442</v>
      </c>
      <c r="P51" s="30" t="s">
        <v>606</v>
      </c>
      <c r="Q51" s="30" t="s">
        <v>1428</v>
      </c>
      <c r="R51" s="30" t="s">
        <v>1430</v>
      </c>
      <c r="S51" s="30" t="s">
        <v>1432</v>
      </c>
      <c r="T51" s="80">
        <v>4.087721784E9</v>
      </c>
      <c r="U51" s="37"/>
      <c r="Y51" s="25" t="s">
        <v>2791</v>
      </c>
    </row>
    <row r="52">
      <c r="A52" s="62" t="s">
        <v>2580</v>
      </c>
      <c r="B52" s="64" t="s">
        <v>2581</v>
      </c>
      <c r="C52" s="64" t="s">
        <v>2582</v>
      </c>
      <c r="D52" s="64" t="s">
        <v>1055</v>
      </c>
      <c r="E52" s="100">
        <v>2.92E8</v>
      </c>
      <c r="F52" s="102">
        <v>75.0</v>
      </c>
      <c r="G52" s="64" t="s">
        <v>24</v>
      </c>
      <c r="H52" s="102" t="str">
        <f t="shared" si="2"/>
        <v>10</v>
      </c>
      <c r="I52" s="106">
        <v>38077.0</v>
      </c>
      <c r="J52" s="150"/>
      <c r="K52" s="165">
        <v>54.6</v>
      </c>
      <c r="L52" s="102">
        <v>53.0</v>
      </c>
      <c r="M52" s="284"/>
      <c r="N52" s="226" t="s">
        <v>972</v>
      </c>
      <c r="O52" s="64" t="s">
        <v>2583</v>
      </c>
      <c r="P52" s="64" t="s">
        <v>1101</v>
      </c>
      <c r="Q52" s="64" t="s">
        <v>2584</v>
      </c>
      <c r="R52" s="64" t="s">
        <v>30</v>
      </c>
      <c r="S52" s="64" t="s">
        <v>2585</v>
      </c>
      <c r="T52" s="64" t="s">
        <v>2586</v>
      </c>
      <c r="U52" s="150"/>
    </row>
    <row r="53">
      <c r="A53" s="62" t="s">
        <v>55</v>
      </c>
      <c r="B53" s="64" t="s">
        <v>821</v>
      </c>
      <c r="C53" s="64" t="s">
        <v>822</v>
      </c>
      <c r="D53" s="64" t="s">
        <v>23</v>
      </c>
      <c r="E53" s="100">
        <v>2.96E8</v>
      </c>
      <c r="F53" s="102">
        <v>65.0</v>
      </c>
      <c r="G53" s="64" t="s">
        <v>24</v>
      </c>
      <c r="H53" s="102" t="str">
        <f t="shared" si="2"/>
        <v>10</v>
      </c>
      <c r="I53" s="106">
        <v>38245.0</v>
      </c>
      <c r="J53" s="64" t="s">
        <v>497</v>
      </c>
      <c r="K53" s="165">
        <v>61.0</v>
      </c>
      <c r="L53" s="102">
        <v>60.0</v>
      </c>
      <c r="M53" s="288"/>
      <c r="N53" s="287" t="s">
        <v>115</v>
      </c>
      <c r="O53" s="64" t="s">
        <v>823</v>
      </c>
      <c r="P53" s="64" t="s">
        <v>824</v>
      </c>
      <c r="Q53" s="64" t="s">
        <v>825</v>
      </c>
      <c r="R53" s="64" t="s">
        <v>347</v>
      </c>
      <c r="S53" s="64" t="s">
        <v>826</v>
      </c>
      <c r="T53" s="64" t="s">
        <v>827</v>
      </c>
      <c r="U53" s="9"/>
    </row>
    <row r="54">
      <c r="A54" s="62" t="s">
        <v>2451</v>
      </c>
      <c r="B54" s="64" t="s">
        <v>2452</v>
      </c>
      <c r="C54" s="64" t="s">
        <v>2453</v>
      </c>
      <c r="D54" s="64" t="s">
        <v>1055</v>
      </c>
      <c r="E54" s="100">
        <v>2.89E8</v>
      </c>
      <c r="F54" s="102">
        <v>75.0</v>
      </c>
      <c r="G54" s="64" t="s">
        <v>24</v>
      </c>
      <c r="H54" s="102" t="str">
        <f t="shared" si="2"/>
        <v>10</v>
      </c>
      <c r="I54" s="106">
        <v>38353.0</v>
      </c>
      <c r="J54" s="150"/>
      <c r="K54" s="102">
        <v>57.1</v>
      </c>
      <c r="L54" s="102">
        <v>60.0</v>
      </c>
      <c r="M54" s="287" t="s">
        <v>1156</v>
      </c>
      <c r="N54" s="287" t="s">
        <v>864</v>
      </c>
      <c r="O54" s="64" t="s">
        <v>2454</v>
      </c>
      <c r="P54" s="64" t="s">
        <v>2455</v>
      </c>
      <c r="Q54" s="64" t="s">
        <v>2456</v>
      </c>
      <c r="R54" s="64" t="s">
        <v>2457</v>
      </c>
      <c r="S54" s="64" t="s">
        <v>2454</v>
      </c>
      <c r="T54" s="64" t="s">
        <v>2458</v>
      </c>
      <c r="U54" s="9"/>
    </row>
    <row r="55">
      <c r="A55" s="77" t="s">
        <v>2801</v>
      </c>
      <c r="B55" s="30" t="s">
        <v>2802</v>
      </c>
      <c r="C55" s="30" t="s">
        <v>2803</v>
      </c>
      <c r="D55" s="30" t="s">
        <v>1055</v>
      </c>
      <c r="E55" s="79">
        <v>2.96E8</v>
      </c>
      <c r="F55" s="80">
        <v>75.0</v>
      </c>
      <c r="G55" s="30" t="s">
        <v>24</v>
      </c>
      <c r="H55" s="80" t="str">
        <f t="shared" si="2"/>
        <v>10</v>
      </c>
      <c r="I55" s="85">
        <v>38021.0</v>
      </c>
      <c r="J55" s="30" t="s">
        <v>1057</v>
      </c>
      <c r="K55" s="33">
        <v>60.0</v>
      </c>
      <c r="L55" s="80">
        <v>60.0</v>
      </c>
      <c r="M55" s="262"/>
      <c r="N55" s="183" t="s">
        <v>2805</v>
      </c>
      <c r="O55" s="30" t="s">
        <v>454</v>
      </c>
      <c r="P55" s="30" t="s">
        <v>565</v>
      </c>
      <c r="Q55" s="30" t="s">
        <v>2808</v>
      </c>
      <c r="R55" s="30" t="s">
        <v>457</v>
      </c>
      <c r="S55" s="30" t="s">
        <v>2809</v>
      </c>
      <c r="T55" s="80">
        <v>9.164026802E9</v>
      </c>
      <c r="U55" s="37"/>
    </row>
    <row r="56">
      <c r="A56" s="62" t="s">
        <v>2704</v>
      </c>
      <c r="B56" s="64" t="s">
        <v>2705</v>
      </c>
      <c r="C56" s="64" t="s">
        <v>2706</v>
      </c>
      <c r="D56" s="64" t="s">
        <v>1055</v>
      </c>
      <c r="E56" s="100">
        <v>2.94E8</v>
      </c>
      <c r="F56" s="102">
        <v>75.0</v>
      </c>
      <c r="G56" s="64" t="s">
        <v>24</v>
      </c>
      <c r="H56" s="102" t="str">
        <f t="shared" si="2"/>
        <v>11</v>
      </c>
      <c r="I56" s="106">
        <v>37904.0</v>
      </c>
      <c r="J56" s="64" t="s">
        <v>1057</v>
      </c>
      <c r="K56" s="102">
        <v>68.0</v>
      </c>
      <c r="L56" s="102">
        <v>69.0</v>
      </c>
      <c r="M56" s="226" t="s">
        <v>1156</v>
      </c>
      <c r="N56" s="226" t="s">
        <v>1603</v>
      </c>
      <c r="O56" s="64" t="s">
        <v>1299</v>
      </c>
      <c r="P56" s="64" t="s">
        <v>2162</v>
      </c>
      <c r="Q56" s="64" t="s">
        <v>2360</v>
      </c>
      <c r="R56" s="64" t="s">
        <v>266</v>
      </c>
      <c r="S56" s="64" t="s">
        <v>2708</v>
      </c>
      <c r="T56" s="64" t="s">
        <v>2709</v>
      </c>
      <c r="U56" s="9"/>
    </row>
    <row r="57">
      <c r="A57" s="308" t="s">
        <v>1127</v>
      </c>
      <c r="B57" s="103" t="s">
        <v>1128</v>
      </c>
      <c r="C57" s="103" t="s">
        <v>1129</v>
      </c>
      <c r="D57" s="103" t="s">
        <v>1055</v>
      </c>
      <c r="E57" s="309">
        <v>2.93E8</v>
      </c>
      <c r="F57" s="310">
        <v>75.0</v>
      </c>
      <c r="G57" s="103" t="s">
        <v>24</v>
      </c>
      <c r="H57" s="310" t="str">
        <f t="shared" si="2"/>
        <v>11</v>
      </c>
      <c r="I57" s="311">
        <v>37973.0</v>
      </c>
      <c r="J57" s="312"/>
      <c r="K57" s="310">
        <v>64.0</v>
      </c>
      <c r="L57" s="310">
        <v>64.0</v>
      </c>
      <c r="M57" s="287" t="s">
        <v>1156</v>
      </c>
      <c r="N57" s="287" t="s">
        <v>115</v>
      </c>
      <c r="O57" s="103" t="s">
        <v>58</v>
      </c>
      <c r="P57" s="103" t="s">
        <v>59</v>
      </c>
      <c r="Q57" s="103" t="s">
        <v>43</v>
      </c>
      <c r="R57" s="103" t="s">
        <v>44</v>
      </c>
      <c r="S57" s="103" t="s">
        <v>2199</v>
      </c>
      <c r="T57" s="103" t="s">
        <v>2200</v>
      </c>
      <c r="U57" s="312"/>
    </row>
    <row r="58">
      <c r="A58" s="62" t="s">
        <v>2825</v>
      </c>
      <c r="B58" s="64" t="s">
        <v>2826</v>
      </c>
      <c r="C58" s="64" t="s">
        <v>2827</v>
      </c>
      <c r="D58" s="64" t="s">
        <v>1055</v>
      </c>
      <c r="E58" s="100">
        <v>2.96E8</v>
      </c>
      <c r="F58" s="102">
        <v>75.0</v>
      </c>
      <c r="G58" s="64" t="s">
        <v>24</v>
      </c>
      <c r="H58" s="102" t="str">
        <f t="shared" si="2"/>
        <v>10</v>
      </c>
      <c r="I58" s="106">
        <v>38146.0</v>
      </c>
      <c r="J58" s="64" t="s">
        <v>1057</v>
      </c>
      <c r="K58" s="1">
        <v>62.0</v>
      </c>
      <c r="L58" s="102">
        <v>62.0</v>
      </c>
      <c r="M58" s="288"/>
      <c r="N58" s="287" t="s">
        <v>115</v>
      </c>
      <c r="O58" s="64" t="s">
        <v>2828</v>
      </c>
      <c r="P58" s="64" t="s">
        <v>481</v>
      </c>
      <c r="Q58" s="64" t="s">
        <v>597</v>
      </c>
      <c r="R58" s="102">
        <v>95204.0</v>
      </c>
      <c r="S58" s="64" t="s">
        <v>2831</v>
      </c>
      <c r="T58" s="64" t="s">
        <v>2832</v>
      </c>
      <c r="U58" s="150"/>
    </row>
    <row r="59">
      <c r="A59" s="62" t="s">
        <v>2389</v>
      </c>
      <c r="B59" s="64" t="s">
        <v>2834</v>
      </c>
      <c r="C59" s="64" t="s">
        <v>2390</v>
      </c>
      <c r="D59" s="64" t="s">
        <v>1055</v>
      </c>
      <c r="E59" s="100">
        <v>2.95E8</v>
      </c>
      <c r="F59" s="102">
        <v>75.0</v>
      </c>
      <c r="G59" s="64" t="s">
        <v>24</v>
      </c>
      <c r="H59" s="102" t="str">
        <f t="shared" si="2"/>
        <v>10</v>
      </c>
      <c r="I59" s="106">
        <v>38094.0</v>
      </c>
      <c r="J59" s="64" t="s">
        <v>1057</v>
      </c>
      <c r="K59" s="1">
        <v>64.0</v>
      </c>
      <c r="L59" s="102">
        <v>65.0</v>
      </c>
      <c r="M59" s="288"/>
      <c r="N59" s="287" t="s">
        <v>115</v>
      </c>
      <c r="O59" s="64" t="s">
        <v>108</v>
      </c>
      <c r="P59" s="64" t="s">
        <v>109</v>
      </c>
      <c r="Q59" s="64" t="s">
        <v>308</v>
      </c>
      <c r="R59" s="64" t="s">
        <v>82</v>
      </c>
      <c r="S59" s="64" t="s">
        <v>2391</v>
      </c>
      <c r="T59" s="64" t="s">
        <v>2392</v>
      </c>
      <c r="U59" s="9"/>
    </row>
    <row r="60">
      <c r="A60" s="41" t="s">
        <v>244</v>
      </c>
      <c r="B60" s="41" t="s">
        <v>245</v>
      </c>
      <c r="C60" s="41" t="s">
        <v>246</v>
      </c>
      <c r="D60" s="41" t="s">
        <v>23</v>
      </c>
      <c r="E60" s="43">
        <v>2.9E8</v>
      </c>
      <c r="F60" s="44">
        <v>65.0</v>
      </c>
      <c r="G60" s="41" t="s">
        <v>24</v>
      </c>
      <c r="H60" s="44" t="str">
        <f t="shared" si="2"/>
        <v>10</v>
      </c>
      <c r="I60" s="45">
        <v>38272.0</v>
      </c>
      <c r="J60" s="41" t="s">
        <v>35</v>
      </c>
      <c r="K60" s="272">
        <v>68.0</v>
      </c>
      <c r="L60" s="44">
        <v>67.0</v>
      </c>
      <c r="M60" s="284"/>
      <c r="N60" s="226" t="s">
        <v>49</v>
      </c>
      <c r="O60" s="64" t="s">
        <v>247</v>
      </c>
      <c r="P60" s="64" t="s">
        <v>248</v>
      </c>
      <c r="Q60" s="64" t="s">
        <v>249</v>
      </c>
      <c r="R60" s="64" t="s">
        <v>250</v>
      </c>
      <c r="S60" s="64" t="s">
        <v>251</v>
      </c>
      <c r="T60" s="64" t="s">
        <v>252</v>
      </c>
      <c r="U60" s="9"/>
    </row>
    <row r="61">
      <c r="A61" s="77" t="s">
        <v>2844</v>
      </c>
      <c r="B61" s="30" t="s">
        <v>657</v>
      </c>
      <c r="C61" s="30" t="s">
        <v>2845</v>
      </c>
      <c r="D61" s="30" t="s">
        <v>1055</v>
      </c>
      <c r="E61" s="79">
        <v>2.96E8</v>
      </c>
      <c r="F61" s="80">
        <v>75.0</v>
      </c>
      <c r="G61" s="30" t="s">
        <v>24</v>
      </c>
      <c r="H61" s="80" t="str">
        <f t="shared" si="2"/>
        <v>11</v>
      </c>
      <c r="I61" s="85">
        <v>37939.0</v>
      </c>
      <c r="J61" s="30" t="s">
        <v>1057</v>
      </c>
      <c r="K61" s="80">
        <v>67.0</v>
      </c>
      <c r="L61" s="80">
        <v>68.8</v>
      </c>
      <c r="M61" s="183" t="s">
        <v>1156</v>
      </c>
      <c r="N61" s="183" t="s">
        <v>115</v>
      </c>
      <c r="O61" s="30" t="s">
        <v>1363</v>
      </c>
      <c r="P61" s="30" t="s">
        <v>1587</v>
      </c>
      <c r="Q61" s="30" t="s">
        <v>2853</v>
      </c>
      <c r="R61" s="30" t="s">
        <v>2854</v>
      </c>
      <c r="S61" s="30" t="s">
        <v>2855</v>
      </c>
      <c r="T61" s="80">
        <v>2.092015102E9</v>
      </c>
      <c r="U61" s="286"/>
      <c r="V61" s="120"/>
      <c r="W61" s="120"/>
      <c r="X61" s="120"/>
      <c r="Y61" s="120"/>
      <c r="Z61" s="120"/>
    </row>
    <row r="62">
      <c r="A62" s="276" t="s">
        <v>2856</v>
      </c>
      <c r="B62" s="276" t="s">
        <v>1274</v>
      </c>
      <c r="C62" s="276" t="s">
        <v>2857</v>
      </c>
      <c r="D62" s="276" t="s">
        <v>1055</v>
      </c>
      <c r="E62" s="277">
        <v>2.96E8</v>
      </c>
      <c r="F62" s="278">
        <v>75.0</v>
      </c>
      <c r="G62" s="276" t="s">
        <v>24</v>
      </c>
      <c r="H62" s="278" t="str">
        <f t="shared" si="2"/>
        <v>10</v>
      </c>
      <c r="I62" s="279">
        <v>38216.0</v>
      </c>
      <c r="J62" s="276" t="s">
        <v>1057</v>
      </c>
      <c r="K62" s="31">
        <v>74.4</v>
      </c>
      <c r="L62" s="278">
        <v>70.0</v>
      </c>
      <c r="M62" s="281"/>
      <c r="N62" s="282" t="s">
        <v>49</v>
      </c>
      <c r="O62" s="276" t="s">
        <v>2862</v>
      </c>
      <c r="P62" s="276" t="s">
        <v>2162</v>
      </c>
      <c r="Q62" s="276" t="s">
        <v>2864</v>
      </c>
      <c r="R62" s="276" t="s">
        <v>2866</v>
      </c>
      <c r="S62" s="276" t="s">
        <v>2868</v>
      </c>
      <c r="T62" s="278">
        <v>4.086603151E9</v>
      </c>
      <c r="U62" s="305"/>
      <c r="V62" s="81"/>
      <c r="W62" s="81"/>
      <c r="X62" s="81"/>
      <c r="Y62" s="81"/>
      <c r="Z62" s="81"/>
    </row>
    <row r="63">
      <c r="A63" s="64" t="s">
        <v>1570</v>
      </c>
      <c r="B63" s="64" t="s">
        <v>1124</v>
      </c>
      <c r="C63" s="64" t="s">
        <v>1571</v>
      </c>
      <c r="D63" s="64" t="s">
        <v>23</v>
      </c>
      <c r="E63" s="100">
        <v>2.96E8</v>
      </c>
      <c r="F63" s="102">
        <v>65.0</v>
      </c>
      <c r="G63" s="64" t="s">
        <v>24</v>
      </c>
      <c r="H63" s="102" t="str">
        <f t="shared" si="2"/>
        <v>11</v>
      </c>
      <c r="I63" s="106">
        <v>37816.0</v>
      </c>
      <c r="J63" s="64" t="s">
        <v>497</v>
      </c>
      <c r="K63" s="102">
        <v>76.0</v>
      </c>
      <c r="L63" s="102">
        <v>77.0</v>
      </c>
      <c r="M63" s="226" t="s">
        <v>1156</v>
      </c>
      <c r="N63" s="226" t="s">
        <v>199</v>
      </c>
      <c r="O63" s="64" t="s">
        <v>1572</v>
      </c>
      <c r="P63" s="64" t="s">
        <v>1573</v>
      </c>
      <c r="Q63" s="64" t="s">
        <v>1574</v>
      </c>
      <c r="R63" s="64" t="s">
        <v>1575</v>
      </c>
      <c r="S63" s="64" t="s">
        <v>1576</v>
      </c>
      <c r="T63" s="64" t="s">
        <v>1577</v>
      </c>
      <c r="U63" s="9"/>
    </row>
    <row r="64">
      <c r="A64" s="64" t="s">
        <v>494</v>
      </c>
      <c r="B64" s="64" t="s">
        <v>495</v>
      </c>
      <c r="C64" s="64" t="s">
        <v>496</v>
      </c>
      <c r="D64" s="64" t="s">
        <v>23</v>
      </c>
      <c r="E64" s="100">
        <v>2.94E8</v>
      </c>
      <c r="F64" s="102">
        <v>65.0</v>
      </c>
      <c r="G64" s="64" t="s">
        <v>24</v>
      </c>
      <c r="H64" s="102" t="str">
        <f t="shared" si="2"/>
        <v>10</v>
      </c>
      <c r="I64" s="106">
        <v>38237.0</v>
      </c>
      <c r="J64" s="64" t="s">
        <v>497</v>
      </c>
      <c r="K64" s="102">
        <v>77.0</v>
      </c>
      <c r="L64" s="102">
        <v>77.16</v>
      </c>
      <c r="M64" s="226" t="s">
        <v>1156</v>
      </c>
      <c r="N64" s="226" t="s">
        <v>49</v>
      </c>
      <c r="O64" s="64" t="s">
        <v>402</v>
      </c>
      <c r="P64" s="64" t="s">
        <v>403</v>
      </c>
      <c r="Q64" s="64" t="s">
        <v>498</v>
      </c>
      <c r="R64" s="64" t="s">
        <v>499</v>
      </c>
      <c r="S64" s="64" t="s">
        <v>500</v>
      </c>
      <c r="T64" s="64" t="s">
        <v>501</v>
      </c>
      <c r="U64" s="9"/>
    </row>
    <row r="65">
      <c r="A65" s="64" t="s">
        <v>1172</v>
      </c>
      <c r="B65" s="64" t="s">
        <v>218</v>
      </c>
      <c r="C65" s="64" t="s">
        <v>1174</v>
      </c>
      <c r="D65" s="64" t="s">
        <v>23</v>
      </c>
      <c r="E65" s="100">
        <v>2.96E8</v>
      </c>
      <c r="F65" s="102">
        <v>65.0</v>
      </c>
      <c r="G65" s="64" t="s">
        <v>24</v>
      </c>
      <c r="H65" s="102" t="str">
        <f t="shared" si="2"/>
        <v>11</v>
      </c>
      <c r="I65" s="106">
        <v>37749.0</v>
      </c>
      <c r="J65" s="64" t="s">
        <v>497</v>
      </c>
      <c r="K65" s="165">
        <v>76.0</v>
      </c>
      <c r="L65" s="102">
        <v>80.0</v>
      </c>
      <c r="M65" s="288"/>
      <c r="N65" s="287" t="s">
        <v>343</v>
      </c>
      <c r="O65" s="64" t="s">
        <v>865</v>
      </c>
      <c r="P65" s="64" t="s">
        <v>1176</v>
      </c>
      <c r="Q65" s="64" t="s">
        <v>1072</v>
      </c>
      <c r="R65" s="64" t="s">
        <v>1178</v>
      </c>
      <c r="S65" s="64" t="s">
        <v>1180</v>
      </c>
      <c r="T65" s="102">
        <v>4.083480299E9</v>
      </c>
      <c r="U65" s="9"/>
    </row>
    <row r="66">
      <c r="A66" s="30" t="s">
        <v>1959</v>
      </c>
      <c r="B66" s="30" t="s">
        <v>560</v>
      </c>
      <c r="C66" s="30" t="s">
        <v>1961</v>
      </c>
      <c r="D66" s="30" t="s">
        <v>23</v>
      </c>
      <c r="E66" s="79">
        <v>2.93E8</v>
      </c>
      <c r="F66" s="80">
        <v>65.0</v>
      </c>
      <c r="G66" s="30" t="s">
        <v>24</v>
      </c>
      <c r="H66" s="80" t="str">
        <f t="shared" si="2"/>
        <v>11</v>
      </c>
      <c r="I66" s="85">
        <v>37941.0</v>
      </c>
      <c r="J66" s="30" t="s">
        <v>497</v>
      </c>
      <c r="K66" s="87">
        <v>79.2</v>
      </c>
      <c r="L66" s="80">
        <v>80.8</v>
      </c>
      <c r="M66" s="262"/>
      <c r="N66" s="183" t="s">
        <v>115</v>
      </c>
      <c r="O66" s="30" t="s">
        <v>211</v>
      </c>
      <c r="P66" s="30" t="s">
        <v>415</v>
      </c>
      <c r="Q66" s="30" t="s">
        <v>416</v>
      </c>
      <c r="R66" s="30" t="s">
        <v>1962</v>
      </c>
      <c r="S66" s="30" t="s">
        <v>1963</v>
      </c>
      <c r="T66" s="80">
        <v>9.253669619E9</v>
      </c>
      <c r="U66" s="37"/>
    </row>
    <row r="67">
      <c r="A67" s="38" t="s">
        <v>197</v>
      </c>
      <c r="B67" s="41" t="s">
        <v>198</v>
      </c>
      <c r="C67" s="41" t="s">
        <v>191</v>
      </c>
      <c r="D67" s="41" t="s">
        <v>23</v>
      </c>
      <c r="E67" s="43">
        <v>2.89E8</v>
      </c>
      <c r="F67" s="44">
        <v>65.0</v>
      </c>
      <c r="G67" s="41" t="s">
        <v>24</v>
      </c>
      <c r="H67" s="44" t="str">
        <f t="shared" si="2"/>
        <v>10</v>
      </c>
      <c r="I67" s="45">
        <v>38199.0</v>
      </c>
      <c r="J67" s="41" t="s">
        <v>35</v>
      </c>
      <c r="K67" s="272">
        <v>85.0</v>
      </c>
      <c r="L67" s="44">
        <v>87.0</v>
      </c>
      <c r="M67" s="284"/>
      <c r="N67" s="226" t="s">
        <v>199</v>
      </c>
      <c r="O67" s="41" t="s">
        <v>193</v>
      </c>
      <c r="P67" s="41" t="s">
        <v>194</v>
      </c>
      <c r="Q67" s="41" t="s">
        <v>195</v>
      </c>
      <c r="R67" s="44">
        <v>94531.0</v>
      </c>
      <c r="S67" s="41" t="s">
        <v>196</v>
      </c>
      <c r="T67" s="44">
        <v>4.087687543E9</v>
      </c>
      <c r="U67" s="60"/>
    </row>
    <row r="68">
      <c r="A68" s="62" t="s">
        <v>2883</v>
      </c>
      <c r="B68" s="64" t="s">
        <v>2884</v>
      </c>
      <c r="C68" s="64" t="s">
        <v>2885</v>
      </c>
      <c r="D68" s="64" t="s">
        <v>1055</v>
      </c>
      <c r="E68" s="100">
        <v>2.96E8</v>
      </c>
      <c r="F68" s="102">
        <v>75.0</v>
      </c>
      <c r="G68" s="64" t="s">
        <v>24</v>
      </c>
      <c r="H68" s="102" t="str">
        <f t="shared" si="2"/>
        <v>11</v>
      </c>
      <c r="I68" s="106">
        <v>37832.0</v>
      </c>
      <c r="J68" s="64" t="s">
        <v>1057</v>
      </c>
      <c r="K68" s="102">
        <v>91.2</v>
      </c>
      <c r="L68" s="102">
        <v>90.0</v>
      </c>
      <c r="M68" s="287" t="s">
        <v>1156</v>
      </c>
      <c r="N68" s="287" t="s">
        <v>343</v>
      </c>
      <c r="O68" s="64" t="s">
        <v>470</v>
      </c>
      <c r="P68" s="64" t="s">
        <v>471</v>
      </c>
      <c r="Q68" s="64" t="s">
        <v>2766</v>
      </c>
      <c r="R68" s="64" t="s">
        <v>2688</v>
      </c>
      <c r="S68" s="64" t="s">
        <v>2892</v>
      </c>
      <c r="T68" s="102">
        <v>9.162203405E9</v>
      </c>
      <c r="U68" s="9"/>
    </row>
    <row r="69">
      <c r="A69" s="62" t="s">
        <v>431</v>
      </c>
      <c r="B69" s="64" t="s">
        <v>1988</v>
      </c>
      <c r="C69" s="64" t="s">
        <v>433</v>
      </c>
      <c r="D69" s="64" t="s">
        <v>23</v>
      </c>
      <c r="E69" s="100">
        <v>2.93E8</v>
      </c>
      <c r="F69" s="102">
        <v>65.0</v>
      </c>
      <c r="G69" s="64" t="s">
        <v>24</v>
      </c>
      <c r="H69" s="102" t="str">
        <f t="shared" si="2"/>
        <v>10</v>
      </c>
      <c r="I69" s="106">
        <v>37998.0</v>
      </c>
      <c r="J69" s="64" t="s">
        <v>497</v>
      </c>
      <c r="K69" s="165">
        <v>93.4</v>
      </c>
      <c r="L69" s="102">
        <v>95.0</v>
      </c>
      <c r="M69" s="284"/>
      <c r="N69" s="226" t="s">
        <v>199</v>
      </c>
      <c r="O69" s="64" t="s">
        <v>434</v>
      </c>
      <c r="P69" s="64" t="s">
        <v>143</v>
      </c>
      <c r="Q69" s="64" t="s">
        <v>1992</v>
      </c>
      <c r="R69" s="64" t="s">
        <v>436</v>
      </c>
      <c r="S69" s="64" t="s">
        <v>437</v>
      </c>
      <c r="T69" s="102">
        <v>9.494128451E9</v>
      </c>
      <c r="U69" s="9"/>
    </row>
    <row r="70">
      <c r="A70" s="62" t="s">
        <v>2731</v>
      </c>
      <c r="B70" s="64" t="s">
        <v>2737</v>
      </c>
      <c r="C70" s="64" t="s">
        <v>2732</v>
      </c>
      <c r="D70" s="64" t="s">
        <v>1055</v>
      </c>
      <c r="E70" s="100">
        <v>2.94E8</v>
      </c>
      <c r="F70" s="102">
        <v>75.0</v>
      </c>
      <c r="G70" s="64" t="s">
        <v>24</v>
      </c>
      <c r="H70" s="102" t="str">
        <f t="shared" si="2"/>
        <v>10</v>
      </c>
      <c r="I70" s="106">
        <v>38031.0</v>
      </c>
      <c r="J70" s="64" t="s">
        <v>1057</v>
      </c>
      <c r="K70" s="102">
        <v>97.0</v>
      </c>
      <c r="L70" s="102">
        <v>96.0</v>
      </c>
      <c r="M70" s="287" t="s">
        <v>1156</v>
      </c>
      <c r="N70" s="287" t="s">
        <v>115</v>
      </c>
      <c r="O70" s="64" t="s">
        <v>530</v>
      </c>
      <c r="P70" s="64" t="s">
        <v>631</v>
      </c>
      <c r="Q70" s="64" t="s">
        <v>2734</v>
      </c>
      <c r="R70" s="64" t="s">
        <v>473</v>
      </c>
      <c r="S70" s="64" t="s">
        <v>2735</v>
      </c>
      <c r="T70" s="102">
        <v>9.167524938E9</v>
      </c>
      <c r="U70" s="9"/>
    </row>
    <row r="71">
      <c r="A71" s="62" t="s">
        <v>1378</v>
      </c>
      <c r="B71" s="64" t="s">
        <v>1124</v>
      </c>
      <c r="C71" s="64" t="s">
        <v>1379</v>
      </c>
      <c r="D71" s="64" t="s">
        <v>23</v>
      </c>
      <c r="E71" s="100">
        <v>2.96E8</v>
      </c>
      <c r="F71" s="102">
        <v>65.0</v>
      </c>
      <c r="G71" s="64" t="s">
        <v>24</v>
      </c>
      <c r="H71" s="102" t="str">
        <f t="shared" si="2"/>
        <v>11</v>
      </c>
      <c r="I71" s="106">
        <v>37941.0</v>
      </c>
      <c r="J71" s="64" t="s">
        <v>497</v>
      </c>
      <c r="K71" s="102">
        <v>98.0</v>
      </c>
      <c r="L71" s="102">
        <v>97.2</v>
      </c>
      <c r="M71" s="226" t="s">
        <v>1156</v>
      </c>
      <c r="N71" s="226" t="s">
        <v>49</v>
      </c>
      <c r="O71" s="64" t="s">
        <v>440</v>
      </c>
      <c r="P71" s="64" t="s">
        <v>1380</v>
      </c>
      <c r="Q71" s="64" t="s">
        <v>1381</v>
      </c>
      <c r="R71" s="64" t="s">
        <v>323</v>
      </c>
      <c r="S71" s="64" t="s">
        <v>1382</v>
      </c>
      <c r="T71" s="64" t="s">
        <v>1383</v>
      </c>
      <c r="U71" s="9"/>
    </row>
    <row r="72">
      <c r="A72" s="77" t="s">
        <v>750</v>
      </c>
      <c r="B72" s="30" t="s">
        <v>751</v>
      </c>
      <c r="C72" s="30" t="s">
        <v>752</v>
      </c>
      <c r="D72" s="30" t="s">
        <v>23</v>
      </c>
      <c r="E72" s="79">
        <v>2.95E8</v>
      </c>
      <c r="F72" s="80">
        <v>65.0</v>
      </c>
      <c r="G72" s="30" t="s">
        <v>24</v>
      </c>
      <c r="H72" s="80" t="str">
        <f t="shared" si="2"/>
        <v>10</v>
      </c>
      <c r="I72" s="85">
        <v>37999.0</v>
      </c>
      <c r="J72" s="30" t="s">
        <v>497</v>
      </c>
      <c r="K72" s="80">
        <v>99.0</v>
      </c>
      <c r="L72" s="80">
        <v>98.0</v>
      </c>
      <c r="M72" s="154" t="s">
        <v>1156</v>
      </c>
      <c r="N72" s="154" t="s">
        <v>753</v>
      </c>
      <c r="O72" s="30" t="s">
        <v>754</v>
      </c>
      <c r="P72" s="30" t="s">
        <v>755</v>
      </c>
      <c r="Q72" s="30" t="s">
        <v>756</v>
      </c>
      <c r="R72" s="30" t="s">
        <v>757</v>
      </c>
      <c r="S72" s="30" t="s">
        <v>758</v>
      </c>
      <c r="T72" s="30" t="s">
        <v>759</v>
      </c>
      <c r="U72" s="37"/>
    </row>
    <row r="73">
      <c r="A73" s="88" t="s">
        <v>570</v>
      </c>
      <c r="B73" s="88" t="s">
        <v>578</v>
      </c>
      <c r="C73" s="88" t="s">
        <v>572</v>
      </c>
      <c r="D73" s="88" t="s">
        <v>23</v>
      </c>
      <c r="E73" s="123">
        <v>2.94E8</v>
      </c>
      <c r="F73" s="124">
        <v>65.0</v>
      </c>
      <c r="G73" s="88" t="s">
        <v>24</v>
      </c>
      <c r="H73" s="124" t="str">
        <f t="shared" si="2"/>
        <v>10</v>
      </c>
      <c r="I73" s="126">
        <v>38028.0</v>
      </c>
      <c r="J73" s="88" t="s">
        <v>497</v>
      </c>
      <c r="K73" s="124">
        <v>109.0</v>
      </c>
      <c r="L73" s="124">
        <v>110.0</v>
      </c>
      <c r="M73" s="154" t="s">
        <v>1156</v>
      </c>
      <c r="N73" s="154" t="s">
        <v>49</v>
      </c>
      <c r="O73" s="30" t="s">
        <v>574</v>
      </c>
      <c r="P73" s="30" t="s">
        <v>143</v>
      </c>
      <c r="Q73" s="30" t="s">
        <v>435</v>
      </c>
      <c r="R73" s="30" t="s">
        <v>575</v>
      </c>
      <c r="S73" s="30" t="s">
        <v>576</v>
      </c>
      <c r="T73" s="30" t="s">
        <v>577</v>
      </c>
      <c r="U73" s="37"/>
    </row>
    <row r="74">
      <c r="A74" s="156" t="s">
        <v>570</v>
      </c>
      <c r="B74" s="88" t="s">
        <v>571</v>
      </c>
      <c r="C74" s="88" t="s">
        <v>572</v>
      </c>
      <c r="D74" s="88" t="s">
        <v>23</v>
      </c>
      <c r="E74" s="123">
        <v>2.94E8</v>
      </c>
      <c r="F74" s="124">
        <v>65.0</v>
      </c>
      <c r="G74" s="88" t="s">
        <v>24</v>
      </c>
      <c r="H74" s="124" t="str">
        <f t="shared" si="2"/>
        <v>11</v>
      </c>
      <c r="I74" s="126">
        <v>37691.0</v>
      </c>
      <c r="J74" s="88" t="s">
        <v>497</v>
      </c>
      <c r="K74" s="124">
        <v>138.0</v>
      </c>
      <c r="L74" s="124">
        <v>138.0</v>
      </c>
      <c r="M74" s="183" t="s">
        <v>1156</v>
      </c>
      <c r="N74" s="183" t="s">
        <v>115</v>
      </c>
      <c r="O74" s="30" t="s">
        <v>574</v>
      </c>
      <c r="P74" s="30" t="s">
        <v>143</v>
      </c>
      <c r="Q74" s="30" t="s">
        <v>435</v>
      </c>
      <c r="R74" s="30" t="s">
        <v>575</v>
      </c>
      <c r="S74" s="30" t="s">
        <v>576</v>
      </c>
      <c r="T74" s="30" t="s">
        <v>577</v>
      </c>
      <c r="U74" s="37"/>
    </row>
    <row r="75">
      <c r="A75" s="62" t="s">
        <v>627</v>
      </c>
      <c r="B75" s="64" t="s">
        <v>2905</v>
      </c>
      <c r="C75" s="64" t="s">
        <v>629</v>
      </c>
      <c r="D75" s="64" t="s">
        <v>1055</v>
      </c>
      <c r="E75" s="100">
        <v>2.96E8</v>
      </c>
      <c r="F75" s="102">
        <v>75.0</v>
      </c>
      <c r="G75" s="64" t="s">
        <v>24</v>
      </c>
      <c r="H75" s="102" t="str">
        <f t="shared" si="2"/>
        <v>11</v>
      </c>
      <c r="I75" s="106">
        <v>37942.0</v>
      </c>
      <c r="J75" s="64" t="s">
        <v>1057</v>
      </c>
      <c r="K75" s="1">
        <v>60.0</v>
      </c>
      <c r="L75" s="102">
        <v>58.0</v>
      </c>
      <c r="M75" s="150"/>
      <c r="N75" s="64" t="s">
        <v>2402</v>
      </c>
      <c r="O75" s="64" t="s">
        <v>470</v>
      </c>
      <c r="P75" s="64" t="s">
        <v>631</v>
      </c>
      <c r="Q75" s="64" t="s">
        <v>532</v>
      </c>
      <c r="R75" s="64" t="s">
        <v>473</v>
      </c>
      <c r="S75" s="64" t="s">
        <v>632</v>
      </c>
      <c r="T75" s="64" t="s">
        <v>633</v>
      </c>
      <c r="U75" s="150"/>
      <c r="V75" s="25" t="s">
        <v>1314</v>
      </c>
    </row>
    <row r="76">
      <c r="A76" s="222" t="s">
        <v>978</v>
      </c>
      <c r="B76" s="223" t="s">
        <v>986</v>
      </c>
      <c r="C76" s="223" t="s">
        <v>980</v>
      </c>
      <c r="D76" s="223" t="s">
        <v>23</v>
      </c>
      <c r="E76" s="252">
        <v>2.96E8</v>
      </c>
      <c r="F76" s="253">
        <v>65.0</v>
      </c>
      <c r="G76" s="223" t="s">
        <v>24</v>
      </c>
      <c r="H76" s="253" t="str">
        <f t="shared" si="2"/>
        <v>8</v>
      </c>
      <c r="I76" s="255">
        <v>38735.0</v>
      </c>
      <c r="J76" s="223" t="s">
        <v>497</v>
      </c>
      <c r="K76" s="313">
        <v>56.0</v>
      </c>
      <c r="L76" s="253">
        <v>52.0</v>
      </c>
      <c r="M76" s="37"/>
      <c r="N76" s="30" t="s">
        <v>141</v>
      </c>
      <c r="O76" s="30" t="s">
        <v>981</v>
      </c>
      <c r="P76" s="30" t="s">
        <v>982</v>
      </c>
      <c r="Q76" s="30" t="s">
        <v>983</v>
      </c>
      <c r="R76" s="30" t="s">
        <v>457</v>
      </c>
      <c r="S76" s="30" t="s">
        <v>984</v>
      </c>
      <c r="T76" s="30" t="s">
        <v>985</v>
      </c>
      <c r="U76" s="37"/>
    </row>
    <row r="77">
      <c r="A77" s="77" t="s">
        <v>2933</v>
      </c>
      <c r="B77" s="30" t="s">
        <v>2934</v>
      </c>
      <c r="C77" s="30" t="s">
        <v>2935</v>
      </c>
      <c r="D77" s="30" t="s">
        <v>1055</v>
      </c>
      <c r="E77" s="79">
        <v>2.96E8</v>
      </c>
      <c r="F77" s="80">
        <v>75.0</v>
      </c>
      <c r="G77" s="30" t="s">
        <v>24</v>
      </c>
      <c r="H77" s="80" t="str">
        <f t="shared" si="2"/>
        <v>10</v>
      </c>
      <c r="I77" s="85">
        <v>38145.0</v>
      </c>
      <c r="J77" s="30" t="s">
        <v>1057</v>
      </c>
      <c r="K77" s="33">
        <v>58.6</v>
      </c>
      <c r="L77" s="80">
        <v>60.0</v>
      </c>
      <c r="M77" s="37"/>
      <c r="N77" s="30" t="s">
        <v>2402</v>
      </c>
      <c r="O77" s="30" t="s">
        <v>2936</v>
      </c>
      <c r="P77" s="30" t="s">
        <v>80</v>
      </c>
      <c r="Q77" s="30" t="s">
        <v>308</v>
      </c>
      <c r="R77" s="30" t="s">
        <v>82</v>
      </c>
      <c r="S77" s="30" t="s">
        <v>2937</v>
      </c>
      <c r="T77" s="30" t="s">
        <v>2938</v>
      </c>
      <c r="U77" s="37"/>
    </row>
    <row r="78">
      <c r="A78" s="62" t="s">
        <v>978</v>
      </c>
      <c r="B78" s="64" t="s">
        <v>979</v>
      </c>
      <c r="C78" s="64" t="s">
        <v>980</v>
      </c>
      <c r="D78" s="64" t="s">
        <v>23</v>
      </c>
      <c r="E78" s="100">
        <v>2.96E8</v>
      </c>
      <c r="F78" s="102">
        <v>65.0</v>
      </c>
      <c r="G78" s="64" t="s">
        <v>24</v>
      </c>
      <c r="H78" s="102" t="str">
        <f t="shared" si="2"/>
        <v>11</v>
      </c>
      <c r="I78" s="106">
        <v>37822.0</v>
      </c>
      <c r="J78" s="64" t="s">
        <v>497</v>
      </c>
      <c r="K78" s="1">
        <v>64.8</v>
      </c>
      <c r="L78" s="102">
        <v>65.0</v>
      </c>
      <c r="M78" s="150"/>
      <c r="N78" s="64" t="s">
        <v>141</v>
      </c>
      <c r="O78" s="64" t="s">
        <v>981</v>
      </c>
      <c r="P78" s="64" t="s">
        <v>982</v>
      </c>
      <c r="Q78" s="64" t="s">
        <v>983</v>
      </c>
      <c r="R78" s="64" t="s">
        <v>457</v>
      </c>
      <c r="S78" s="64" t="s">
        <v>984</v>
      </c>
      <c r="T78" s="64" t="s">
        <v>985</v>
      </c>
      <c r="U78" s="150"/>
    </row>
    <row r="79">
      <c r="A79" s="77" t="s">
        <v>1454</v>
      </c>
      <c r="B79" s="30" t="s">
        <v>1455</v>
      </c>
      <c r="C79" s="30" t="s">
        <v>1456</v>
      </c>
      <c r="D79" s="30" t="s">
        <v>23</v>
      </c>
      <c r="E79" s="79">
        <v>2.96E8</v>
      </c>
      <c r="F79" s="80">
        <v>65.0</v>
      </c>
      <c r="G79" s="30" t="s">
        <v>24</v>
      </c>
      <c r="H79" s="80" t="str">
        <f t="shared" si="2"/>
        <v>11</v>
      </c>
      <c r="I79" s="85">
        <v>37953.0</v>
      </c>
      <c r="J79" s="30" t="s">
        <v>497</v>
      </c>
      <c r="K79" s="87">
        <v>68.0</v>
      </c>
      <c r="L79" s="80">
        <v>70.0</v>
      </c>
      <c r="M79" s="37"/>
      <c r="N79" s="30" t="s">
        <v>298</v>
      </c>
      <c r="O79" s="30" t="s">
        <v>865</v>
      </c>
      <c r="P79" s="30" t="s">
        <v>866</v>
      </c>
      <c r="Q79" s="30" t="s">
        <v>1457</v>
      </c>
      <c r="R79" s="30" t="s">
        <v>1458</v>
      </c>
      <c r="S79" s="30" t="s">
        <v>1459</v>
      </c>
      <c r="T79" s="80">
        <v>4.082189946E9</v>
      </c>
      <c r="U79" s="37"/>
    </row>
    <row r="80">
      <c r="A80" s="295" t="s">
        <v>2357</v>
      </c>
      <c r="B80" s="295" t="s">
        <v>2358</v>
      </c>
      <c r="C80" s="295" t="s">
        <v>2359</v>
      </c>
      <c r="D80" s="295" t="s">
        <v>1055</v>
      </c>
      <c r="E80" s="296">
        <v>2.94E8</v>
      </c>
      <c r="F80" s="297">
        <v>75.0</v>
      </c>
      <c r="G80" s="295" t="s">
        <v>24</v>
      </c>
      <c r="H80" s="297" t="str">
        <f t="shared" si="2"/>
        <v>12</v>
      </c>
      <c r="I80" s="298">
        <v>37617.0</v>
      </c>
      <c r="J80" s="295" t="s">
        <v>1057</v>
      </c>
      <c r="K80" s="93" t="s">
        <v>2943</v>
      </c>
      <c r="L80" s="297">
        <v>56.0</v>
      </c>
      <c r="M80" s="127"/>
      <c r="N80" s="128" t="s">
        <v>26</v>
      </c>
      <c r="O80" s="64" t="s">
        <v>1299</v>
      </c>
      <c r="P80" s="64" t="s">
        <v>2162</v>
      </c>
      <c r="Q80" s="64" t="s">
        <v>2360</v>
      </c>
      <c r="R80" s="64" t="s">
        <v>266</v>
      </c>
      <c r="S80" s="64" t="s">
        <v>2361</v>
      </c>
      <c r="T80" s="64" t="s">
        <v>2362</v>
      </c>
      <c r="U80" s="150"/>
    </row>
    <row r="81">
      <c r="A81" s="275" t="s">
        <v>1621</v>
      </c>
      <c r="B81" s="276" t="s">
        <v>1622</v>
      </c>
      <c r="C81" s="276" t="s">
        <v>1623</v>
      </c>
      <c r="D81" s="276" t="s">
        <v>23</v>
      </c>
      <c r="E81" s="277">
        <v>2.96E8</v>
      </c>
      <c r="F81" s="278">
        <v>65.0</v>
      </c>
      <c r="G81" s="276" t="s">
        <v>24</v>
      </c>
      <c r="H81" s="278" t="str">
        <f t="shared" si="2"/>
        <v>12</v>
      </c>
      <c r="I81" s="279">
        <v>37273.0</v>
      </c>
      <c r="J81" s="276" t="s">
        <v>497</v>
      </c>
      <c r="K81" s="278">
        <v>115.0</v>
      </c>
      <c r="L81" s="278">
        <v>110.0</v>
      </c>
      <c r="M81" s="276" t="s">
        <v>1156</v>
      </c>
      <c r="N81" s="314" t="s">
        <v>169</v>
      </c>
      <c r="O81" s="276" t="s">
        <v>1625</v>
      </c>
      <c r="P81" s="276" t="s">
        <v>1626</v>
      </c>
      <c r="Q81" s="276" t="s">
        <v>1627</v>
      </c>
      <c r="R81" s="276" t="s">
        <v>766</v>
      </c>
      <c r="S81" s="276" t="s">
        <v>1628</v>
      </c>
      <c r="T81" s="278">
        <v>6.504815062E9</v>
      </c>
      <c r="U81" s="305"/>
      <c r="V81" s="81"/>
      <c r="W81" s="81"/>
      <c r="X81" s="81"/>
      <c r="Y81" s="81"/>
      <c r="Z81" s="177"/>
    </row>
    <row r="82">
      <c r="A82" s="156" t="s">
        <v>2363</v>
      </c>
      <c r="B82" s="88" t="s">
        <v>2364</v>
      </c>
      <c r="C82" s="88" t="s">
        <v>2365</v>
      </c>
      <c r="D82" s="88" t="s">
        <v>1055</v>
      </c>
      <c r="E82" s="123">
        <v>2.95E8</v>
      </c>
      <c r="F82" s="124">
        <v>75.0</v>
      </c>
      <c r="G82" s="88" t="s">
        <v>24</v>
      </c>
      <c r="H82" s="124" t="str">
        <f t="shared" si="2"/>
        <v>12</v>
      </c>
      <c r="I82" s="126">
        <v>37400.0</v>
      </c>
      <c r="J82" s="88" t="s">
        <v>1057</v>
      </c>
      <c r="K82" s="293">
        <v>121.2</v>
      </c>
      <c r="L82" s="124">
        <v>118.0</v>
      </c>
      <c r="M82" s="185"/>
      <c r="N82" s="178" t="s">
        <v>26</v>
      </c>
      <c r="O82" s="30" t="s">
        <v>1299</v>
      </c>
      <c r="P82" s="30" t="s">
        <v>2162</v>
      </c>
      <c r="Q82" s="30" t="s">
        <v>2366</v>
      </c>
      <c r="R82" s="30" t="s">
        <v>266</v>
      </c>
      <c r="S82" s="30" t="s">
        <v>2367</v>
      </c>
      <c r="T82" s="30" t="s">
        <v>2368</v>
      </c>
      <c r="U82" s="37"/>
      <c r="V82" s="120"/>
      <c r="W82" s="120"/>
      <c r="X82" s="120"/>
      <c r="Y82" s="120"/>
      <c r="Z82" s="108"/>
    </row>
    <row r="83">
      <c r="A83" s="64" t="s">
        <v>1144</v>
      </c>
      <c r="B83" s="64" t="s">
        <v>2960</v>
      </c>
      <c r="C83" s="64" t="s">
        <v>1147</v>
      </c>
      <c r="D83" s="64" t="s">
        <v>1055</v>
      </c>
      <c r="E83" s="100">
        <v>2.96E8</v>
      </c>
      <c r="F83" s="102">
        <v>75.0</v>
      </c>
      <c r="G83" s="64" t="s">
        <v>24</v>
      </c>
      <c r="H83" s="102" t="str">
        <f t="shared" si="2"/>
        <v>12</v>
      </c>
      <c r="I83" s="106">
        <v>37477.0</v>
      </c>
      <c r="J83" s="64" t="s">
        <v>1057</v>
      </c>
      <c r="K83" s="1">
        <v>81.0</v>
      </c>
      <c r="L83" s="102">
        <v>75.0</v>
      </c>
      <c r="M83" s="288"/>
      <c r="N83" s="287" t="s">
        <v>115</v>
      </c>
      <c r="O83" s="64" t="s">
        <v>2526</v>
      </c>
      <c r="P83" s="64" t="s">
        <v>2527</v>
      </c>
      <c r="Q83" s="64" t="s">
        <v>235</v>
      </c>
      <c r="R83" s="64" t="s">
        <v>236</v>
      </c>
      <c r="S83" s="64" t="s">
        <v>2558</v>
      </c>
      <c r="T83" s="64" t="s">
        <v>2966</v>
      </c>
      <c r="U83" s="9"/>
    </row>
    <row r="84">
      <c r="A84" s="315" t="s">
        <v>1283</v>
      </c>
      <c r="B84" s="41" t="s">
        <v>1297</v>
      </c>
      <c r="C84" s="60" t="s">
        <v>1298</v>
      </c>
      <c r="D84" s="60" t="s">
        <v>1055</v>
      </c>
      <c r="E84" s="60" t="s">
        <v>2116</v>
      </c>
      <c r="F84" s="60" t="s">
        <v>1212</v>
      </c>
      <c r="G84" s="60" t="s">
        <v>24</v>
      </c>
      <c r="H84" s="273" t="str">
        <f t="shared" si="2"/>
        <v>13</v>
      </c>
      <c r="I84" s="274">
        <v>37021.0</v>
      </c>
      <c r="J84" s="60" t="s">
        <v>1057</v>
      </c>
      <c r="K84" s="272">
        <v>79.2</v>
      </c>
      <c r="L84" s="273">
        <v>80.0</v>
      </c>
      <c r="M84" s="288"/>
      <c r="N84" s="288" t="s">
        <v>115</v>
      </c>
      <c r="O84" s="60" t="s">
        <v>1299</v>
      </c>
      <c r="P84" s="60" t="s">
        <v>1237</v>
      </c>
      <c r="Q84" s="315" t="s">
        <v>1300</v>
      </c>
      <c r="R84" s="315" t="s">
        <v>266</v>
      </c>
      <c r="S84" s="315" t="s">
        <v>1302</v>
      </c>
      <c r="T84" s="60" t="s">
        <v>1304</v>
      </c>
      <c r="U84" s="60"/>
    </row>
    <row r="85">
      <c r="A85" s="275" t="s">
        <v>2976</v>
      </c>
      <c r="B85" s="276" t="s">
        <v>1985</v>
      </c>
      <c r="C85" s="276" t="s">
        <v>2977</v>
      </c>
      <c r="D85" s="276" t="s">
        <v>1055</v>
      </c>
      <c r="E85" s="277">
        <v>2.97E8</v>
      </c>
      <c r="F85" s="278">
        <v>75.0</v>
      </c>
      <c r="G85" s="276" t="s">
        <v>24</v>
      </c>
      <c r="H85" s="278" t="str">
        <f t="shared" si="2"/>
        <v>12</v>
      </c>
      <c r="I85" s="279">
        <v>37463.0</v>
      </c>
      <c r="J85" s="276" t="s">
        <v>1057</v>
      </c>
      <c r="K85" s="31">
        <v>80.0</v>
      </c>
      <c r="L85" s="278">
        <v>81.0</v>
      </c>
      <c r="M85" s="316"/>
      <c r="N85" s="317" t="s">
        <v>115</v>
      </c>
      <c r="O85" s="276" t="s">
        <v>233</v>
      </c>
      <c r="P85" s="276" t="s">
        <v>2981</v>
      </c>
      <c r="Q85" s="276" t="s">
        <v>235</v>
      </c>
      <c r="R85" s="276" t="s">
        <v>2982</v>
      </c>
      <c r="S85" s="276" t="s">
        <v>2983</v>
      </c>
      <c r="T85" s="276" t="s">
        <v>2984</v>
      </c>
      <c r="U85" s="305"/>
      <c r="V85" s="81"/>
      <c r="W85" s="81"/>
      <c r="X85" s="81"/>
      <c r="Y85" s="81"/>
      <c r="Z85" s="177"/>
    </row>
    <row r="86">
      <c r="A86" s="38" t="s">
        <v>444</v>
      </c>
      <c r="B86" s="41" t="s">
        <v>445</v>
      </c>
      <c r="C86" s="41" t="s">
        <v>446</v>
      </c>
      <c r="D86" s="41" t="s">
        <v>23</v>
      </c>
      <c r="E86" s="43">
        <v>2.93E8</v>
      </c>
      <c r="F86" s="44">
        <v>65.0</v>
      </c>
      <c r="G86" s="41" t="s">
        <v>24</v>
      </c>
      <c r="H86" s="44" t="str">
        <f t="shared" si="2"/>
        <v>12</v>
      </c>
      <c r="I86" s="45">
        <v>37563.0</v>
      </c>
      <c r="J86" s="41" t="s">
        <v>35</v>
      </c>
      <c r="K86" s="41" t="s">
        <v>1314</v>
      </c>
      <c r="L86" s="44">
        <v>82.0</v>
      </c>
      <c r="M86" s="284"/>
      <c r="N86" s="226" t="s">
        <v>49</v>
      </c>
      <c r="O86" s="41" t="s">
        <v>440</v>
      </c>
      <c r="P86" s="41" t="s">
        <v>28</v>
      </c>
      <c r="Q86" s="41" t="s">
        <v>447</v>
      </c>
      <c r="R86" s="41" t="s">
        <v>448</v>
      </c>
      <c r="S86" s="41" t="s">
        <v>449</v>
      </c>
      <c r="T86" s="41" t="s">
        <v>450</v>
      </c>
      <c r="U86" s="60"/>
      <c r="Z86" s="65"/>
    </row>
    <row r="87">
      <c r="A87" s="62" t="s">
        <v>1485</v>
      </c>
      <c r="B87" s="64" t="s">
        <v>2789</v>
      </c>
      <c r="C87" s="64" t="s">
        <v>2790</v>
      </c>
      <c r="D87" s="64" t="s">
        <v>1055</v>
      </c>
      <c r="E87" s="100">
        <v>2.94E8</v>
      </c>
      <c r="F87" s="102">
        <v>75.0</v>
      </c>
      <c r="G87" s="64" t="s">
        <v>24</v>
      </c>
      <c r="H87" s="102" t="str">
        <f t="shared" si="2"/>
        <v>12</v>
      </c>
      <c r="I87" s="106">
        <v>37543.0</v>
      </c>
      <c r="J87" s="64" t="s">
        <v>1057</v>
      </c>
      <c r="K87" s="1">
        <v>87.0</v>
      </c>
      <c r="L87" s="102">
        <v>86.0</v>
      </c>
      <c r="M87" s="288"/>
      <c r="N87" s="287" t="s">
        <v>115</v>
      </c>
      <c r="O87" s="64" t="s">
        <v>2793</v>
      </c>
      <c r="P87" s="64" t="s">
        <v>2794</v>
      </c>
      <c r="Q87" s="64" t="s">
        <v>1597</v>
      </c>
      <c r="R87" s="64" t="s">
        <v>2795</v>
      </c>
      <c r="S87" s="64" t="s">
        <v>2796</v>
      </c>
      <c r="T87" s="102">
        <v>9.257592993E9</v>
      </c>
      <c r="U87" s="150"/>
      <c r="Z87" s="65"/>
    </row>
    <row r="88">
      <c r="A88" s="77" t="s">
        <v>2563</v>
      </c>
      <c r="B88" s="30" t="s">
        <v>2564</v>
      </c>
      <c r="C88" s="30" t="s">
        <v>2565</v>
      </c>
      <c r="D88" s="30" t="s">
        <v>1055</v>
      </c>
      <c r="E88" s="79">
        <v>2.91E8</v>
      </c>
      <c r="F88" s="80">
        <v>75.0</v>
      </c>
      <c r="G88" s="30" t="s">
        <v>24</v>
      </c>
      <c r="H88" s="80" t="str">
        <f t="shared" si="2"/>
        <v>12</v>
      </c>
      <c r="I88" s="85">
        <v>37264.0</v>
      </c>
      <c r="J88" s="37"/>
      <c r="K88" s="80">
        <v>85.0</v>
      </c>
      <c r="L88" s="80">
        <v>84.9</v>
      </c>
      <c r="M88" s="154" t="s">
        <v>1156</v>
      </c>
      <c r="N88" s="154" t="s">
        <v>49</v>
      </c>
      <c r="O88" s="30" t="s">
        <v>256</v>
      </c>
      <c r="P88" s="30" t="s">
        <v>28</v>
      </c>
      <c r="Q88" s="30" t="s">
        <v>2567</v>
      </c>
      <c r="R88" s="30" t="s">
        <v>2568</v>
      </c>
      <c r="S88" s="30" t="s">
        <v>2569</v>
      </c>
      <c r="T88" s="30" t="s">
        <v>2570</v>
      </c>
      <c r="U88" s="286"/>
      <c r="V88" s="120"/>
      <c r="W88" s="120"/>
      <c r="X88" s="120"/>
      <c r="Y88" s="120"/>
      <c r="Z88" s="108"/>
    </row>
    <row r="89">
      <c r="A89" s="62" t="s">
        <v>1868</v>
      </c>
      <c r="B89" s="64" t="s">
        <v>1869</v>
      </c>
      <c r="C89" s="64" t="s">
        <v>1870</v>
      </c>
      <c r="D89" s="64" t="s">
        <v>23</v>
      </c>
      <c r="E89" s="100">
        <v>2.92E8</v>
      </c>
      <c r="F89" s="102">
        <v>65.0</v>
      </c>
      <c r="G89" s="64" t="s">
        <v>24</v>
      </c>
      <c r="H89" s="102" t="str">
        <f t="shared" si="2"/>
        <v>12</v>
      </c>
      <c r="I89" s="106">
        <v>37368.0</v>
      </c>
      <c r="J89" s="64" t="s">
        <v>497</v>
      </c>
      <c r="K89" s="102">
        <v>87.0</v>
      </c>
      <c r="L89" s="102">
        <v>90.0</v>
      </c>
      <c r="M89" s="287" t="s">
        <v>1156</v>
      </c>
      <c r="N89" s="287" t="s">
        <v>343</v>
      </c>
      <c r="O89" s="64" t="s">
        <v>1873</v>
      </c>
      <c r="P89" s="64" t="s">
        <v>1874</v>
      </c>
      <c r="Q89" s="64" t="s">
        <v>1875</v>
      </c>
      <c r="R89" s="64" t="s">
        <v>1876</v>
      </c>
      <c r="S89" s="64" t="s">
        <v>1878</v>
      </c>
      <c r="T89" s="64" t="s">
        <v>1879</v>
      </c>
      <c r="U89" s="150"/>
    </row>
    <row r="90">
      <c r="A90" s="38" t="s">
        <v>1134</v>
      </c>
      <c r="B90" s="41" t="s">
        <v>1135</v>
      </c>
      <c r="C90" s="41" t="s">
        <v>1136</v>
      </c>
      <c r="D90" s="41" t="s">
        <v>1055</v>
      </c>
      <c r="E90" s="43">
        <v>2.93E8</v>
      </c>
      <c r="F90" s="44">
        <v>75.0</v>
      </c>
      <c r="G90" s="41" t="s">
        <v>24</v>
      </c>
      <c r="H90" s="44" t="str">
        <f t="shared" si="2"/>
        <v>13</v>
      </c>
      <c r="I90" s="45">
        <v>36930.0</v>
      </c>
      <c r="J90" s="60"/>
      <c r="K90" s="44">
        <v>91.0</v>
      </c>
      <c r="L90" s="44">
        <v>93.0</v>
      </c>
      <c r="M90" s="287" t="s">
        <v>1156</v>
      </c>
      <c r="N90" s="287" t="s">
        <v>115</v>
      </c>
      <c r="O90" s="41" t="s">
        <v>2681</v>
      </c>
      <c r="P90" s="41" t="s">
        <v>1890</v>
      </c>
      <c r="Q90" s="41" t="s">
        <v>2682</v>
      </c>
      <c r="R90" s="41" t="s">
        <v>2683</v>
      </c>
      <c r="S90" s="41" t="s">
        <v>2684</v>
      </c>
      <c r="T90" s="44">
        <v>5.412923092E9</v>
      </c>
      <c r="U90" s="60"/>
    </row>
    <row r="91">
      <c r="A91" s="62" t="s">
        <v>1270</v>
      </c>
      <c r="B91" s="1" t="s">
        <v>3006</v>
      </c>
      <c r="C91" s="64" t="s">
        <v>1273</v>
      </c>
      <c r="D91" s="64" t="s">
        <v>23</v>
      </c>
      <c r="E91" s="100">
        <v>2.96E8</v>
      </c>
      <c r="F91" s="102">
        <v>65.0</v>
      </c>
      <c r="G91" s="64" t="s">
        <v>24</v>
      </c>
      <c r="H91" s="102" t="str">
        <f t="shared" si="2"/>
        <v>13</v>
      </c>
      <c r="I91" s="106">
        <v>36965.0</v>
      </c>
      <c r="J91" s="64" t="s">
        <v>497</v>
      </c>
      <c r="K91" s="165">
        <v>93.4</v>
      </c>
      <c r="L91" s="102">
        <v>94.0</v>
      </c>
      <c r="M91" s="288"/>
      <c r="N91" s="287" t="s">
        <v>115</v>
      </c>
      <c r="O91" s="64" t="s">
        <v>1276</v>
      </c>
      <c r="P91" s="64" t="s">
        <v>1278</v>
      </c>
      <c r="Q91" s="64" t="s">
        <v>1279</v>
      </c>
      <c r="R91" s="64" t="s">
        <v>1280</v>
      </c>
      <c r="S91" s="64" t="s">
        <v>1284</v>
      </c>
      <c r="T91" s="64" t="s">
        <v>1285</v>
      </c>
      <c r="U91" s="9"/>
    </row>
    <row r="92">
      <c r="A92" s="62" t="s">
        <v>1189</v>
      </c>
      <c r="B92" s="64" t="s">
        <v>1190</v>
      </c>
      <c r="C92" s="64" t="s">
        <v>1191</v>
      </c>
      <c r="D92" s="64" t="s">
        <v>23</v>
      </c>
      <c r="E92" s="100">
        <v>2.96E8</v>
      </c>
      <c r="F92" s="102">
        <v>65.0</v>
      </c>
      <c r="G92" s="64" t="s">
        <v>24</v>
      </c>
      <c r="H92" s="102" t="str">
        <f t="shared" si="2"/>
        <v>14</v>
      </c>
      <c r="I92" s="106">
        <v>36877.0</v>
      </c>
      <c r="J92" s="64" t="s">
        <v>497</v>
      </c>
      <c r="K92" s="165">
        <v>93.4</v>
      </c>
      <c r="L92" s="102">
        <v>95.0</v>
      </c>
      <c r="M92" s="288"/>
      <c r="N92" s="287" t="s">
        <v>115</v>
      </c>
      <c r="O92" s="64" t="s">
        <v>637</v>
      </c>
      <c r="P92" s="64" t="s">
        <v>606</v>
      </c>
      <c r="Q92" s="64" t="s">
        <v>1193</v>
      </c>
      <c r="R92" s="64" t="s">
        <v>1194</v>
      </c>
      <c r="S92" s="64" t="s">
        <v>1195</v>
      </c>
      <c r="T92" s="64" t="s">
        <v>1196</v>
      </c>
      <c r="U92" s="9"/>
    </row>
    <row r="93">
      <c r="A93" s="62" t="s">
        <v>2957</v>
      </c>
      <c r="B93" s="64" t="s">
        <v>2958</v>
      </c>
      <c r="C93" s="64" t="s">
        <v>2959</v>
      </c>
      <c r="D93" s="64" t="s">
        <v>1055</v>
      </c>
      <c r="E93" s="100">
        <v>2.96E8</v>
      </c>
      <c r="F93" s="102">
        <v>75.0</v>
      </c>
      <c r="G93" s="64" t="s">
        <v>24</v>
      </c>
      <c r="H93" s="102" t="str">
        <f t="shared" si="2"/>
        <v>13</v>
      </c>
      <c r="I93" s="106">
        <v>37013.0</v>
      </c>
      <c r="J93" s="64" t="s">
        <v>1057</v>
      </c>
      <c r="K93" s="102">
        <v>94.1</v>
      </c>
      <c r="L93" s="102">
        <v>97.0</v>
      </c>
      <c r="M93" s="287" t="s">
        <v>1156</v>
      </c>
      <c r="N93" s="287" t="s">
        <v>2961</v>
      </c>
      <c r="O93" s="64" t="s">
        <v>2962</v>
      </c>
      <c r="P93" s="64" t="s">
        <v>2162</v>
      </c>
      <c r="Q93" s="64" t="s">
        <v>2864</v>
      </c>
      <c r="R93" s="64" t="s">
        <v>2963</v>
      </c>
      <c r="S93" s="64" t="s">
        <v>2964</v>
      </c>
      <c r="T93" s="64" t="s">
        <v>2965</v>
      </c>
      <c r="U93" s="9"/>
    </row>
    <row r="94">
      <c r="A94" s="77" t="s">
        <v>2762</v>
      </c>
      <c r="B94" s="30" t="s">
        <v>2770</v>
      </c>
      <c r="C94" s="30" t="s">
        <v>2763</v>
      </c>
      <c r="D94" s="30" t="s">
        <v>1055</v>
      </c>
      <c r="E94" s="79">
        <v>2.94E8</v>
      </c>
      <c r="F94" s="80">
        <v>75.0</v>
      </c>
      <c r="G94" s="30" t="s">
        <v>24</v>
      </c>
      <c r="H94" s="80" t="str">
        <f t="shared" si="2"/>
        <v>14</v>
      </c>
      <c r="I94" s="85">
        <v>36667.0</v>
      </c>
      <c r="J94" s="30" t="s">
        <v>1057</v>
      </c>
      <c r="K94" s="33">
        <v>108.2</v>
      </c>
      <c r="L94" s="80">
        <v>100.0</v>
      </c>
      <c r="M94" s="262"/>
      <c r="N94" s="183" t="s">
        <v>115</v>
      </c>
      <c r="O94" s="30" t="s">
        <v>470</v>
      </c>
      <c r="P94" s="30" t="s">
        <v>631</v>
      </c>
      <c r="Q94" s="30" t="s">
        <v>2766</v>
      </c>
      <c r="R94" s="30" t="s">
        <v>2767</v>
      </c>
      <c r="S94" s="30" t="s">
        <v>2768</v>
      </c>
      <c r="T94" s="80">
        <v>5.309069476E9</v>
      </c>
      <c r="U94" s="37"/>
    </row>
    <row r="95">
      <c r="A95" s="62" t="s">
        <v>2155</v>
      </c>
      <c r="B95" s="64" t="s">
        <v>2156</v>
      </c>
      <c r="C95" s="64" t="s">
        <v>2157</v>
      </c>
      <c r="D95" s="64" t="s">
        <v>1055</v>
      </c>
      <c r="E95" s="100">
        <v>2.78E8</v>
      </c>
      <c r="F95" s="102">
        <v>75.0</v>
      </c>
      <c r="G95" s="64" t="s">
        <v>24</v>
      </c>
      <c r="H95" s="102" t="str">
        <f t="shared" si="2"/>
        <v>14</v>
      </c>
      <c r="I95" s="106">
        <v>36679.0</v>
      </c>
      <c r="J95" s="150"/>
      <c r="K95" s="165">
        <v>106.0</v>
      </c>
      <c r="L95" s="102">
        <v>104.0</v>
      </c>
      <c r="M95" s="288"/>
      <c r="N95" s="287" t="s">
        <v>115</v>
      </c>
      <c r="O95" s="64" t="s">
        <v>58</v>
      </c>
      <c r="P95" s="64" t="s">
        <v>59</v>
      </c>
      <c r="Q95" s="64" t="s">
        <v>43</v>
      </c>
      <c r="R95" s="64" t="s">
        <v>44</v>
      </c>
      <c r="S95" s="64" t="s">
        <v>2158</v>
      </c>
      <c r="T95" s="102">
        <v>6.509964535E9</v>
      </c>
      <c r="U95" s="9"/>
    </row>
    <row r="96">
      <c r="A96" s="38" t="s">
        <v>1223</v>
      </c>
      <c r="B96" s="41" t="s">
        <v>2442</v>
      </c>
      <c r="C96" s="41" t="s">
        <v>2443</v>
      </c>
      <c r="D96" s="41" t="s">
        <v>1055</v>
      </c>
      <c r="E96" s="43">
        <v>2.89E8</v>
      </c>
      <c r="F96" s="44">
        <v>75.0</v>
      </c>
      <c r="G96" s="41" t="s">
        <v>24</v>
      </c>
      <c r="H96" s="44" t="str">
        <f t="shared" si="2"/>
        <v>12</v>
      </c>
      <c r="I96" s="45">
        <v>37419.0</v>
      </c>
      <c r="J96" s="60"/>
      <c r="K96" s="272">
        <v>109.0</v>
      </c>
      <c r="L96" s="44">
        <v>105.0</v>
      </c>
      <c r="M96" s="288"/>
      <c r="N96" s="287" t="s">
        <v>115</v>
      </c>
      <c r="O96" s="41" t="s">
        <v>58</v>
      </c>
      <c r="P96" s="41" t="s">
        <v>59</v>
      </c>
      <c r="Q96" s="41" t="s">
        <v>43</v>
      </c>
      <c r="R96" s="41" t="s">
        <v>44</v>
      </c>
      <c r="S96" s="41" t="s">
        <v>2467</v>
      </c>
      <c r="T96" s="44">
        <v>6.507147159E9</v>
      </c>
      <c r="U96" s="60"/>
    </row>
    <row r="97">
      <c r="A97" s="62" t="s">
        <v>2863</v>
      </c>
      <c r="B97" s="64" t="s">
        <v>2865</v>
      </c>
      <c r="C97" s="64" t="s">
        <v>2867</v>
      </c>
      <c r="D97" s="64" t="s">
        <v>1055</v>
      </c>
      <c r="E97" s="100">
        <v>2.95E8</v>
      </c>
      <c r="F97" s="102">
        <v>75.0</v>
      </c>
      <c r="G97" s="64" t="s">
        <v>24</v>
      </c>
      <c r="H97" s="102" t="str">
        <f t="shared" si="2"/>
        <v>12</v>
      </c>
      <c r="I97" s="106">
        <v>37396.0</v>
      </c>
      <c r="J97" s="64" t="s">
        <v>1057</v>
      </c>
      <c r="K97" s="102">
        <v>105.0</v>
      </c>
      <c r="L97" s="102">
        <v>106.0</v>
      </c>
      <c r="M97" s="287" t="s">
        <v>1156</v>
      </c>
      <c r="N97" s="287" t="s">
        <v>343</v>
      </c>
      <c r="O97" s="64" t="s">
        <v>530</v>
      </c>
      <c r="P97" s="64" t="s">
        <v>471</v>
      </c>
      <c r="Q97" s="64" t="s">
        <v>2869</v>
      </c>
      <c r="R97" s="64" t="s">
        <v>473</v>
      </c>
      <c r="S97" s="64" t="s">
        <v>2870</v>
      </c>
      <c r="T97" s="64" t="s">
        <v>2871</v>
      </c>
      <c r="U97" s="9"/>
    </row>
    <row r="98">
      <c r="A98" s="62" t="s">
        <v>431</v>
      </c>
      <c r="B98" s="64" t="s">
        <v>1983</v>
      </c>
      <c r="C98" s="64" t="s">
        <v>433</v>
      </c>
      <c r="D98" s="64" t="s">
        <v>23</v>
      </c>
      <c r="E98" s="100">
        <v>2.93E8</v>
      </c>
      <c r="F98" s="102">
        <v>65.0</v>
      </c>
      <c r="G98" s="64" t="s">
        <v>24</v>
      </c>
      <c r="H98" s="102" t="str">
        <f t="shared" si="2"/>
        <v>12</v>
      </c>
      <c r="I98" s="106">
        <v>37478.0</v>
      </c>
      <c r="J98" s="64" t="s">
        <v>497</v>
      </c>
      <c r="K98" s="165">
        <v>104.2</v>
      </c>
      <c r="L98" s="102">
        <v>106.0</v>
      </c>
      <c r="M98" s="284"/>
      <c r="N98" s="226" t="s">
        <v>199</v>
      </c>
      <c r="O98" s="64" t="s">
        <v>434</v>
      </c>
      <c r="P98" s="64" t="s">
        <v>143</v>
      </c>
      <c r="Q98" s="64" t="s">
        <v>1986</v>
      </c>
      <c r="R98" s="64" t="s">
        <v>436</v>
      </c>
      <c r="S98" s="64" t="s">
        <v>437</v>
      </c>
      <c r="T98" s="102">
        <v>9.494128451E9</v>
      </c>
      <c r="U98" s="9"/>
    </row>
    <row r="99">
      <c r="A99" s="77" t="s">
        <v>2762</v>
      </c>
      <c r="B99" s="30" t="s">
        <v>2769</v>
      </c>
      <c r="C99" s="30" t="s">
        <v>2763</v>
      </c>
      <c r="D99" s="30" t="s">
        <v>1055</v>
      </c>
      <c r="E99" s="79">
        <v>2.94E8</v>
      </c>
      <c r="F99" s="80">
        <v>75.0</v>
      </c>
      <c r="G99" s="30" t="s">
        <v>24</v>
      </c>
      <c r="H99" s="80" t="str">
        <f t="shared" si="2"/>
        <v>14</v>
      </c>
      <c r="I99" s="85">
        <v>36667.0</v>
      </c>
      <c r="J99" s="30" t="s">
        <v>1057</v>
      </c>
      <c r="K99" s="33" t="s">
        <v>3038</v>
      </c>
      <c r="L99" s="80">
        <v>108.0</v>
      </c>
      <c r="M99" s="262"/>
      <c r="N99" s="183" t="s">
        <v>115</v>
      </c>
      <c r="O99" s="30" t="s">
        <v>470</v>
      </c>
      <c r="P99" s="30" t="s">
        <v>631</v>
      </c>
      <c r="Q99" s="30" t="s">
        <v>2766</v>
      </c>
      <c r="R99" s="30" t="s">
        <v>2767</v>
      </c>
      <c r="S99" s="30" t="s">
        <v>2768</v>
      </c>
      <c r="T99" s="80">
        <v>5.309069476E9</v>
      </c>
      <c r="U99" s="37"/>
    </row>
    <row r="100">
      <c r="A100" s="64" t="s">
        <v>363</v>
      </c>
      <c r="B100" s="64" t="s">
        <v>3043</v>
      </c>
      <c r="C100" s="64" t="s">
        <v>365</v>
      </c>
      <c r="D100" s="64" t="s">
        <v>1055</v>
      </c>
      <c r="E100" s="100">
        <v>2.93E8</v>
      </c>
      <c r="F100" s="102">
        <v>75.0</v>
      </c>
      <c r="G100" s="64" t="s">
        <v>24</v>
      </c>
      <c r="H100" s="102" t="str">
        <f t="shared" si="2"/>
        <v>13</v>
      </c>
      <c r="I100" s="106">
        <v>37193.0</v>
      </c>
      <c r="J100" s="64" t="s">
        <v>1057</v>
      </c>
      <c r="K100" s="1">
        <v>111.0</v>
      </c>
      <c r="L100" s="102">
        <v>110.0</v>
      </c>
      <c r="M100" s="288"/>
      <c r="N100" s="287" t="s">
        <v>115</v>
      </c>
      <c r="O100" s="64" t="s">
        <v>366</v>
      </c>
      <c r="P100" s="64" t="s">
        <v>367</v>
      </c>
      <c r="Q100" s="64" t="s">
        <v>368</v>
      </c>
      <c r="R100" s="64" t="s">
        <v>369</v>
      </c>
      <c r="S100" s="64" t="s">
        <v>370</v>
      </c>
      <c r="T100" s="64" t="s">
        <v>371</v>
      </c>
      <c r="U100" s="9"/>
    </row>
    <row r="101">
      <c r="A101" s="64" t="s">
        <v>2014</v>
      </c>
      <c r="B101" s="64" t="s">
        <v>2015</v>
      </c>
      <c r="C101" s="64" t="s">
        <v>2016</v>
      </c>
      <c r="D101" s="64" t="s">
        <v>23</v>
      </c>
      <c r="E101" s="100">
        <v>2.9E8</v>
      </c>
      <c r="F101" s="102">
        <v>65.0</v>
      </c>
      <c r="G101" s="64" t="s">
        <v>24</v>
      </c>
      <c r="H101" s="102" t="str">
        <f t="shared" si="2"/>
        <v>13</v>
      </c>
      <c r="I101" s="106">
        <v>37194.0</v>
      </c>
      <c r="J101" s="64" t="s">
        <v>497</v>
      </c>
      <c r="K101" s="102">
        <v>109.4</v>
      </c>
      <c r="L101" s="102">
        <v>111.0</v>
      </c>
      <c r="M101" s="287" t="s">
        <v>1156</v>
      </c>
      <c r="N101" s="287" t="s">
        <v>115</v>
      </c>
      <c r="O101" s="64" t="s">
        <v>440</v>
      </c>
      <c r="P101" s="64" t="s">
        <v>28</v>
      </c>
      <c r="Q101" s="64" t="s">
        <v>2017</v>
      </c>
      <c r="R101" s="64" t="s">
        <v>323</v>
      </c>
      <c r="S101" s="64" t="s">
        <v>2018</v>
      </c>
      <c r="T101" s="64" t="s">
        <v>2019</v>
      </c>
      <c r="U101" s="9"/>
    </row>
    <row r="102">
      <c r="A102" s="64" t="s">
        <v>2142</v>
      </c>
      <c r="B102" s="64" t="s">
        <v>2143</v>
      </c>
      <c r="C102" s="64" t="s">
        <v>2145</v>
      </c>
      <c r="D102" s="64" t="s">
        <v>1055</v>
      </c>
      <c r="E102" s="100">
        <v>2.77E8</v>
      </c>
      <c r="F102" s="102">
        <v>75.0</v>
      </c>
      <c r="G102" s="64" t="s">
        <v>24</v>
      </c>
      <c r="H102" s="102" t="str">
        <f t="shared" si="2"/>
        <v>14</v>
      </c>
      <c r="I102" s="106">
        <v>36710.0</v>
      </c>
      <c r="J102" s="150"/>
      <c r="K102" s="102">
        <v>111.2</v>
      </c>
      <c r="L102" s="102">
        <v>113.0</v>
      </c>
      <c r="M102" s="287" t="s">
        <v>1156</v>
      </c>
      <c r="N102" s="287" t="s">
        <v>115</v>
      </c>
      <c r="O102" s="64" t="s">
        <v>1521</v>
      </c>
      <c r="P102" s="64" t="s">
        <v>1139</v>
      </c>
      <c r="Q102" s="64" t="s">
        <v>2151</v>
      </c>
      <c r="R102" s="64" t="s">
        <v>2152</v>
      </c>
      <c r="S102" s="64" t="s">
        <v>2153</v>
      </c>
      <c r="T102" s="102">
        <v>9.168373527E9</v>
      </c>
      <c r="U102" s="9"/>
    </row>
    <row r="103">
      <c r="A103" s="64" t="s">
        <v>2651</v>
      </c>
      <c r="B103" s="64" t="s">
        <v>2652</v>
      </c>
      <c r="C103" s="64" t="s">
        <v>2653</v>
      </c>
      <c r="D103" s="64" t="s">
        <v>1055</v>
      </c>
      <c r="E103" s="100">
        <v>2.93E8</v>
      </c>
      <c r="F103" s="102">
        <v>75.0</v>
      </c>
      <c r="G103" s="64" t="s">
        <v>24</v>
      </c>
      <c r="H103" s="102" t="str">
        <f t="shared" si="2"/>
        <v>13</v>
      </c>
      <c r="I103" s="106">
        <v>37117.0</v>
      </c>
      <c r="J103" s="150"/>
      <c r="K103" s="1">
        <v>114.0</v>
      </c>
      <c r="L103" s="102">
        <v>114.0</v>
      </c>
      <c r="M103" s="284"/>
      <c r="N103" s="226" t="s">
        <v>49</v>
      </c>
      <c r="O103" s="64" t="s">
        <v>855</v>
      </c>
      <c r="P103" s="64" t="s">
        <v>2654</v>
      </c>
      <c r="Q103" s="64" t="s">
        <v>2655</v>
      </c>
      <c r="R103" s="64" t="s">
        <v>2656</v>
      </c>
      <c r="S103" s="64" t="s">
        <v>2657</v>
      </c>
      <c r="T103" s="64" t="s">
        <v>2658</v>
      </c>
      <c r="U103" s="9"/>
    </row>
    <row r="104">
      <c r="A104" s="30" t="s">
        <v>1840</v>
      </c>
      <c r="B104" s="30" t="s">
        <v>1841</v>
      </c>
      <c r="C104" s="30" t="s">
        <v>1842</v>
      </c>
      <c r="D104" s="30" t="s">
        <v>23</v>
      </c>
      <c r="E104" s="79">
        <v>2.91E8</v>
      </c>
      <c r="F104" s="80">
        <v>65.0</v>
      </c>
      <c r="G104" s="30" t="s">
        <v>24</v>
      </c>
      <c r="H104" s="80" t="str">
        <f t="shared" si="2"/>
        <v>13</v>
      </c>
      <c r="I104" s="85">
        <v>36901.0</v>
      </c>
      <c r="J104" s="30" t="s">
        <v>497</v>
      </c>
      <c r="K104" s="87">
        <v>112.2</v>
      </c>
      <c r="L104" s="80">
        <v>115.0</v>
      </c>
      <c r="M104" s="262"/>
      <c r="N104" s="183" t="s">
        <v>864</v>
      </c>
      <c r="O104" s="30" t="s">
        <v>1850</v>
      </c>
      <c r="P104" s="30" t="s">
        <v>1851</v>
      </c>
      <c r="Q104" s="30" t="s">
        <v>1852</v>
      </c>
      <c r="R104" s="30" t="s">
        <v>1853</v>
      </c>
      <c r="S104" s="30" t="s">
        <v>1854</v>
      </c>
      <c r="T104" s="80">
        <v>5.10377067E9</v>
      </c>
      <c r="U104" s="37"/>
    </row>
    <row r="105">
      <c r="A105" s="62" t="s">
        <v>2041</v>
      </c>
      <c r="B105" s="64" t="s">
        <v>1051</v>
      </c>
      <c r="C105" s="64" t="s">
        <v>2043</v>
      </c>
      <c r="D105" s="64" t="s">
        <v>23</v>
      </c>
      <c r="E105" s="100">
        <v>2.97E8</v>
      </c>
      <c r="F105" s="102">
        <v>65.0</v>
      </c>
      <c r="G105" s="64" t="s">
        <v>24</v>
      </c>
      <c r="H105" s="102" t="str">
        <f t="shared" si="2"/>
        <v>13</v>
      </c>
      <c r="I105" s="106">
        <v>36980.0</v>
      </c>
      <c r="J105" s="64" t="s">
        <v>497</v>
      </c>
      <c r="K105" s="165">
        <v>131.0</v>
      </c>
      <c r="L105" s="102">
        <v>131.0</v>
      </c>
      <c r="M105" s="284"/>
      <c r="N105" s="226" t="s">
        <v>49</v>
      </c>
      <c r="O105" s="64" t="s">
        <v>855</v>
      </c>
      <c r="P105" s="64" t="s">
        <v>856</v>
      </c>
      <c r="Q105" s="64" t="s">
        <v>2044</v>
      </c>
      <c r="R105" s="64" t="s">
        <v>2045</v>
      </c>
      <c r="S105" s="64" t="s">
        <v>2046</v>
      </c>
      <c r="T105" s="64" t="s">
        <v>2047</v>
      </c>
      <c r="U105" s="150"/>
    </row>
    <row r="106">
      <c r="A106" s="64" t="s">
        <v>2911</v>
      </c>
      <c r="B106" s="64" t="s">
        <v>2912</v>
      </c>
      <c r="C106" s="64" t="s">
        <v>2913</v>
      </c>
      <c r="D106" s="64" t="s">
        <v>1055</v>
      </c>
      <c r="E106" s="100">
        <v>2.96E8</v>
      </c>
      <c r="F106" s="102">
        <v>75.0</v>
      </c>
      <c r="G106" s="64" t="s">
        <v>24</v>
      </c>
      <c r="H106" s="102" t="str">
        <f t="shared" si="2"/>
        <v>12</v>
      </c>
      <c r="I106" s="106">
        <v>37412.0</v>
      </c>
      <c r="J106" s="64" t="s">
        <v>1057</v>
      </c>
      <c r="K106" s="1">
        <v>121.0</v>
      </c>
      <c r="L106" s="102">
        <v>114.0</v>
      </c>
      <c r="M106" s="284"/>
      <c r="N106" s="226" t="s">
        <v>49</v>
      </c>
      <c r="O106" s="64" t="s">
        <v>2915</v>
      </c>
      <c r="P106" s="64" t="s">
        <v>109</v>
      </c>
      <c r="Q106" s="64" t="s">
        <v>2916</v>
      </c>
      <c r="R106" s="64" t="s">
        <v>82</v>
      </c>
      <c r="S106" s="64" t="s">
        <v>2917</v>
      </c>
      <c r="T106" s="64" t="s">
        <v>2918</v>
      </c>
      <c r="U106" s="9"/>
    </row>
    <row r="107">
      <c r="A107" s="77" t="s">
        <v>2925</v>
      </c>
      <c r="B107" s="30" t="s">
        <v>2926</v>
      </c>
      <c r="C107" s="30" t="s">
        <v>2927</v>
      </c>
      <c r="D107" s="30" t="s">
        <v>1055</v>
      </c>
      <c r="E107" s="79">
        <v>2.96E8</v>
      </c>
      <c r="F107" s="80">
        <v>75.0</v>
      </c>
      <c r="G107" s="30" t="s">
        <v>24</v>
      </c>
      <c r="H107" s="80" t="str">
        <f t="shared" si="2"/>
        <v>12</v>
      </c>
      <c r="I107" s="85">
        <v>37498.0</v>
      </c>
      <c r="J107" s="30" t="s">
        <v>1057</v>
      </c>
      <c r="K107" s="80">
        <v>131.0</v>
      </c>
      <c r="L107" s="80">
        <v>131.0</v>
      </c>
      <c r="M107" s="154" t="s">
        <v>1156</v>
      </c>
      <c r="N107" s="154" t="s">
        <v>2928</v>
      </c>
      <c r="O107" s="30" t="s">
        <v>2220</v>
      </c>
      <c r="P107" s="30" t="s">
        <v>2929</v>
      </c>
      <c r="Q107" s="30" t="s">
        <v>2176</v>
      </c>
      <c r="R107" s="30" t="s">
        <v>2930</v>
      </c>
      <c r="S107" s="30" t="s">
        <v>2931</v>
      </c>
      <c r="T107" s="30" t="s">
        <v>2932</v>
      </c>
      <c r="U107" s="37"/>
    </row>
    <row r="108">
      <c r="A108" s="318" t="s">
        <v>2624</v>
      </c>
      <c r="B108" s="319" t="s">
        <v>2625</v>
      </c>
      <c r="C108" s="319" t="s">
        <v>2626</v>
      </c>
      <c r="D108" s="319" t="s">
        <v>1055</v>
      </c>
      <c r="E108" s="320">
        <v>2.93E8</v>
      </c>
      <c r="F108" s="321">
        <v>75.0</v>
      </c>
      <c r="G108" s="319" t="s">
        <v>24</v>
      </c>
      <c r="H108" s="321" t="str">
        <f t="shared" si="2"/>
        <v>14</v>
      </c>
      <c r="I108" s="322">
        <v>36813.0</v>
      </c>
      <c r="J108" s="323"/>
      <c r="K108" s="324">
        <v>140.0</v>
      </c>
      <c r="L108" s="321">
        <v>142.0</v>
      </c>
      <c r="M108" s="288"/>
      <c r="N108" s="287" t="s">
        <v>115</v>
      </c>
      <c r="O108" s="64" t="s">
        <v>366</v>
      </c>
      <c r="P108" s="64" t="s">
        <v>367</v>
      </c>
      <c r="Q108" s="64" t="s">
        <v>368</v>
      </c>
      <c r="R108" s="64" t="s">
        <v>369</v>
      </c>
      <c r="S108" s="64" t="s">
        <v>2627</v>
      </c>
      <c r="T108" s="64" t="s">
        <v>2628</v>
      </c>
      <c r="U108" s="150"/>
    </row>
    <row r="109">
      <c r="A109" s="62" t="s">
        <v>2710</v>
      </c>
      <c r="B109" s="64" t="s">
        <v>1526</v>
      </c>
      <c r="C109" s="64" t="s">
        <v>2711</v>
      </c>
      <c r="D109" s="64" t="s">
        <v>1055</v>
      </c>
      <c r="E109" s="100">
        <v>2.94E8</v>
      </c>
      <c r="F109" s="102">
        <v>75.0</v>
      </c>
      <c r="G109" s="64" t="s">
        <v>24</v>
      </c>
      <c r="H109" s="102" t="str">
        <f t="shared" si="2"/>
        <v>12</v>
      </c>
      <c r="I109" s="106">
        <v>37429.0</v>
      </c>
      <c r="J109" s="64" t="s">
        <v>1057</v>
      </c>
      <c r="K109" s="102">
        <v>156.0</v>
      </c>
      <c r="L109" s="102">
        <v>154.0</v>
      </c>
      <c r="M109" s="226" t="s">
        <v>1156</v>
      </c>
      <c r="N109" s="226" t="s">
        <v>49</v>
      </c>
      <c r="O109" s="64" t="s">
        <v>1299</v>
      </c>
      <c r="P109" s="64" t="s">
        <v>2162</v>
      </c>
      <c r="Q109" s="64" t="s">
        <v>1300</v>
      </c>
      <c r="R109" s="64" t="s">
        <v>266</v>
      </c>
      <c r="S109" s="64" t="s">
        <v>2712</v>
      </c>
      <c r="T109" s="64" t="s">
        <v>2713</v>
      </c>
      <c r="U109" s="9"/>
    </row>
    <row r="110">
      <c r="A110" s="182" t="s">
        <v>477</v>
      </c>
      <c r="B110" s="184" t="s">
        <v>478</v>
      </c>
      <c r="C110" s="184" t="s">
        <v>479</v>
      </c>
      <c r="D110" s="184" t="s">
        <v>23</v>
      </c>
      <c r="E110" s="213">
        <v>2.94E8</v>
      </c>
      <c r="F110" s="214">
        <v>65.0</v>
      </c>
      <c r="G110" s="184" t="s">
        <v>24</v>
      </c>
      <c r="H110" s="214" t="str">
        <f t="shared" si="2"/>
        <v>13</v>
      </c>
      <c r="I110" s="216">
        <v>36976.0</v>
      </c>
      <c r="J110" s="184" t="s">
        <v>35</v>
      </c>
      <c r="K110" s="214">
        <v>154.0</v>
      </c>
      <c r="L110" s="214">
        <v>155.0</v>
      </c>
      <c r="M110" s="183" t="s">
        <v>1156</v>
      </c>
      <c r="N110" s="183" t="s">
        <v>343</v>
      </c>
      <c r="O110" s="184" t="s">
        <v>480</v>
      </c>
      <c r="P110" s="184" t="s">
        <v>481</v>
      </c>
      <c r="Q110" s="184" t="s">
        <v>482</v>
      </c>
      <c r="R110" s="184" t="s">
        <v>483</v>
      </c>
      <c r="S110" s="184" t="s">
        <v>484</v>
      </c>
      <c r="T110" s="184" t="s">
        <v>485</v>
      </c>
      <c r="U110" s="215"/>
    </row>
    <row r="111">
      <c r="A111" s="295" t="s">
        <v>2113</v>
      </c>
      <c r="B111" s="295" t="s">
        <v>2121</v>
      </c>
      <c r="C111" s="295" t="s">
        <v>2115</v>
      </c>
      <c r="D111" s="295" t="s">
        <v>23</v>
      </c>
      <c r="E111" s="296">
        <v>2.89E8</v>
      </c>
      <c r="F111" s="297">
        <v>65.0</v>
      </c>
      <c r="G111" s="295" t="s">
        <v>24</v>
      </c>
      <c r="H111" s="297" t="str">
        <f t="shared" si="2"/>
        <v>12</v>
      </c>
      <c r="I111" s="298">
        <v>37369.0</v>
      </c>
      <c r="J111" s="295" t="s">
        <v>497</v>
      </c>
      <c r="K111" s="297">
        <v>68.6</v>
      </c>
      <c r="L111" s="297">
        <v>71.0</v>
      </c>
      <c r="M111" s="64" t="s">
        <v>1156</v>
      </c>
      <c r="N111" s="64" t="s">
        <v>141</v>
      </c>
      <c r="O111" s="64" t="s">
        <v>344</v>
      </c>
      <c r="P111" s="64" t="s">
        <v>2117</v>
      </c>
      <c r="Q111" s="64" t="s">
        <v>2118</v>
      </c>
      <c r="R111" s="64" t="s">
        <v>2119</v>
      </c>
      <c r="S111" s="64" t="s">
        <v>2120</v>
      </c>
      <c r="T111" s="102">
        <v>5.105868603E9</v>
      </c>
      <c r="U111" s="150"/>
    </row>
    <row r="112">
      <c r="A112" s="275" t="s">
        <v>2804</v>
      </c>
      <c r="B112" s="276" t="s">
        <v>2814</v>
      </c>
      <c r="C112" s="276" t="s">
        <v>2807</v>
      </c>
      <c r="D112" s="276" t="s">
        <v>1055</v>
      </c>
      <c r="E112" s="277">
        <v>2.95E8</v>
      </c>
      <c r="F112" s="278">
        <v>75.0</v>
      </c>
      <c r="G112" s="276" t="s">
        <v>24</v>
      </c>
      <c r="H112" s="278" t="str">
        <f t="shared" si="2"/>
        <v>12</v>
      </c>
      <c r="I112" s="279">
        <v>37320.0</v>
      </c>
      <c r="J112" s="276" t="s">
        <v>1057</v>
      </c>
      <c r="K112" s="278">
        <v>92.0</v>
      </c>
      <c r="L112" s="278">
        <v>88.0</v>
      </c>
      <c r="M112" s="276" t="s">
        <v>1156</v>
      </c>
      <c r="N112" s="276" t="s">
        <v>2815</v>
      </c>
      <c r="O112" s="276" t="s">
        <v>956</v>
      </c>
      <c r="P112" s="276" t="s">
        <v>2811</v>
      </c>
      <c r="Q112" s="276" t="s">
        <v>2394</v>
      </c>
      <c r="R112" s="276" t="s">
        <v>868</v>
      </c>
      <c r="S112" s="276" t="s">
        <v>2812</v>
      </c>
      <c r="T112" s="276" t="s">
        <v>2813</v>
      </c>
      <c r="U112" s="305"/>
      <c r="V112" s="81"/>
      <c r="W112" s="81"/>
      <c r="X112" s="81"/>
      <c r="Y112" s="81"/>
      <c r="Z112" s="177"/>
    </row>
    <row r="113">
      <c r="A113" s="38" t="s">
        <v>1264</v>
      </c>
      <c r="B113" s="41" t="s">
        <v>1265</v>
      </c>
      <c r="C113" s="41" t="s">
        <v>1266</v>
      </c>
      <c r="D113" s="41" t="s">
        <v>1055</v>
      </c>
      <c r="E113" s="43">
        <v>2.85E8</v>
      </c>
      <c r="F113" s="44">
        <v>75.0</v>
      </c>
      <c r="G113" s="41" t="s">
        <v>24</v>
      </c>
      <c r="H113" s="44" t="str">
        <f t="shared" si="2"/>
        <v>13</v>
      </c>
      <c r="I113" s="45">
        <v>36902.0</v>
      </c>
      <c r="J113" s="60"/>
      <c r="K113" s="44">
        <v>92.0</v>
      </c>
      <c r="L113" s="44">
        <v>93.0</v>
      </c>
      <c r="M113" s="319" t="s">
        <v>1156</v>
      </c>
      <c r="N113" s="319" t="s">
        <v>420</v>
      </c>
      <c r="O113" s="41" t="s">
        <v>885</v>
      </c>
      <c r="P113" s="41" t="s">
        <v>2202</v>
      </c>
      <c r="Q113" s="41" t="s">
        <v>2246</v>
      </c>
      <c r="R113" s="41" t="s">
        <v>2247</v>
      </c>
      <c r="S113" s="41" t="s">
        <v>885</v>
      </c>
      <c r="T113" s="44">
        <v>2.068175143E9</v>
      </c>
      <c r="U113" s="60"/>
      <c r="Z113" s="65"/>
    </row>
    <row r="114">
      <c r="A114" s="62" t="s">
        <v>509</v>
      </c>
      <c r="B114" s="64" t="s">
        <v>510</v>
      </c>
      <c r="C114" s="64" t="s">
        <v>505</v>
      </c>
      <c r="D114" s="64" t="s">
        <v>23</v>
      </c>
      <c r="E114" s="100">
        <v>2.94E8</v>
      </c>
      <c r="F114" s="102">
        <v>65.0</v>
      </c>
      <c r="G114" s="64" t="s">
        <v>24</v>
      </c>
      <c r="H114" s="102" t="str">
        <f t="shared" si="2"/>
        <v>14</v>
      </c>
      <c r="I114" s="106">
        <v>36598.0</v>
      </c>
      <c r="J114" s="64" t="s">
        <v>497</v>
      </c>
      <c r="K114" s="102">
        <v>97.0</v>
      </c>
      <c r="L114" s="102">
        <v>97.5</v>
      </c>
      <c r="M114" s="64" t="s">
        <v>1156</v>
      </c>
      <c r="N114" s="64" t="s">
        <v>511</v>
      </c>
      <c r="O114" s="64" t="s">
        <v>507</v>
      </c>
      <c r="P114" s="64" t="s">
        <v>203</v>
      </c>
      <c r="Q114" s="64" t="s">
        <v>508</v>
      </c>
      <c r="R114" s="102">
        <v>95037.0</v>
      </c>
      <c r="S114" s="64" t="s">
        <v>507</v>
      </c>
      <c r="T114" s="102">
        <v>1.408779865E10</v>
      </c>
      <c r="U114" s="9"/>
      <c r="Z114" s="65"/>
    </row>
    <row r="115">
      <c r="A115" s="62" t="s">
        <v>1959</v>
      </c>
      <c r="B115" s="64" t="s">
        <v>1960</v>
      </c>
      <c r="C115" s="64" t="s">
        <v>1961</v>
      </c>
      <c r="D115" s="64" t="s">
        <v>23</v>
      </c>
      <c r="E115" s="100">
        <v>2.93E8</v>
      </c>
      <c r="F115" s="102">
        <v>65.0</v>
      </c>
      <c r="G115" s="64" t="s">
        <v>24</v>
      </c>
      <c r="H115" s="102" t="str">
        <f t="shared" si="2"/>
        <v>13</v>
      </c>
      <c r="I115" s="106">
        <v>37161.0</v>
      </c>
      <c r="J115" s="64" t="s">
        <v>497</v>
      </c>
      <c r="K115" s="165">
        <v>98.0</v>
      </c>
      <c r="L115" s="102">
        <v>97.8</v>
      </c>
      <c r="M115" s="150"/>
      <c r="N115" s="64" t="s">
        <v>687</v>
      </c>
      <c r="O115" s="64" t="s">
        <v>211</v>
      </c>
      <c r="P115" s="64" t="s">
        <v>415</v>
      </c>
      <c r="Q115" s="64" t="s">
        <v>416</v>
      </c>
      <c r="R115" s="64" t="s">
        <v>1962</v>
      </c>
      <c r="S115" s="64" t="s">
        <v>1963</v>
      </c>
      <c r="T115" s="102">
        <v>9.253669619E9</v>
      </c>
      <c r="U115" s="150"/>
      <c r="Z115" s="65"/>
    </row>
    <row r="116">
      <c r="A116" s="62" t="s">
        <v>803</v>
      </c>
      <c r="B116" s="64" t="s">
        <v>812</v>
      </c>
      <c r="C116" s="64" t="s">
        <v>805</v>
      </c>
      <c r="D116" s="64" t="s">
        <v>23</v>
      </c>
      <c r="E116" s="100">
        <v>2.96E8</v>
      </c>
      <c r="F116" s="102">
        <v>65.0</v>
      </c>
      <c r="G116" s="64" t="s">
        <v>24</v>
      </c>
      <c r="H116" s="102" t="str">
        <f t="shared" si="2"/>
        <v>13</v>
      </c>
      <c r="I116" s="106">
        <v>36974.0</v>
      </c>
      <c r="J116" s="64" t="s">
        <v>497</v>
      </c>
      <c r="K116" s="102">
        <v>102.0</v>
      </c>
      <c r="L116" s="102">
        <v>100.0</v>
      </c>
      <c r="M116" s="64" t="s">
        <v>1156</v>
      </c>
      <c r="N116" s="64" t="s">
        <v>806</v>
      </c>
      <c r="O116" s="64" t="s">
        <v>151</v>
      </c>
      <c r="P116" s="64" t="s">
        <v>807</v>
      </c>
      <c r="Q116" s="64" t="s">
        <v>808</v>
      </c>
      <c r="R116" s="64" t="s">
        <v>809</v>
      </c>
      <c r="S116" s="64" t="s">
        <v>810</v>
      </c>
      <c r="T116" s="102">
        <v>9.257085622E9</v>
      </c>
      <c r="U116" s="150"/>
      <c r="Z116" s="65"/>
    </row>
    <row r="117">
      <c r="A117" s="77" t="s">
        <v>2722</v>
      </c>
      <c r="B117" s="30" t="s">
        <v>221</v>
      </c>
      <c r="C117" s="30" t="s">
        <v>2724</v>
      </c>
      <c r="D117" s="30" t="s">
        <v>1055</v>
      </c>
      <c r="E117" s="79">
        <v>2.94E8</v>
      </c>
      <c r="F117" s="80">
        <v>75.0</v>
      </c>
      <c r="G117" s="30" t="s">
        <v>24</v>
      </c>
      <c r="H117" s="80" t="str">
        <f t="shared" si="2"/>
        <v>14</v>
      </c>
      <c r="I117" s="85">
        <v>36685.0</v>
      </c>
      <c r="J117" s="30" t="s">
        <v>1057</v>
      </c>
      <c r="K117" s="33">
        <v>98.6</v>
      </c>
      <c r="L117" s="80">
        <v>100.7</v>
      </c>
      <c r="M117" s="37"/>
      <c r="N117" s="30" t="s">
        <v>2730</v>
      </c>
      <c r="O117" s="30" t="s">
        <v>2726</v>
      </c>
      <c r="P117" s="30" t="s">
        <v>2162</v>
      </c>
      <c r="Q117" s="30" t="s">
        <v>2360</v>
      </c>
      <c r="R117" s="30" t="s">
        <v>266</v>
      </c>
      <c r="S117" s="30" t="s">
        <v>2727</v>
      </c>
      <c r="T117" s="30" t="s">
        <v>2728</v>
      </c>
      <c r="U117" s="286"/>
      <c r="V117" s="120"/>
      <c r="W117" s="120"/>
      <c r="X117" s="120"/>
      <c r="Y117" s="120"/>
      <c r="Z117" s="108"/>
    </row>
    <row r="118">
      <c r="A118" s="62" t="s">
        <v>1343</v>
      </c>
      <c r="B118" s="64" t="s">
        <v>1356</v>
      </c>
      <c r="C118" s="64" t="s">
        <v>1345</v>
      </c>
      <c r="D118" s="64" t="s">
        <v>23</v>
      </c>
      <c r="E118" s="100">
        <v>2.96E8</v>
      </c>
      <c r="F118" s="102">
        <v>65.0</v>
      </c>
      <c r="G118" s="64" t="s">
        <v>24</v>
      </c>
      <c r="H118" s="102" t="str">
        <f t="shared" si="2"/>
        <v>14</v>
      </c>
      <c r="I118" s="106">
        <v>36739.0</v>
      </c>
      <c r="J118" s="64" t="s">
        <v>497</v>
      </c>
      <c r="K118" s="102">
        <v>110.0</v>
      </c>
      <c r="L118" s="102">
        <v>110.0</v>
      </c>
      <c r="M118" s="64" t="s">
        <v>1156</v>
      </c>
      <c r="N118" s="64" t="s">
        <v>141</v>
      </c>
      <c r="O118" s="64" t="s">
        <v>564</v>
      </c>
      <c r="P118" s="64" t="s">
        <v>565</v>
      </c>
      <c r="Q118" s="64" t="s">
        <v>966</v>
      </c>
      <c r="R118" s="64" t="s">
        <v>1353</v>
      </c>
      <c r="S118" s="64" t="s">
        <v>1355</v>
      </c>
      <c r="T118" s="102">
        <v>9.168797478E9</v>
      </c>
      <c r="U118" s="9"/>
    </row>
    <row r="119">
      <c r="A119" s="62" t="s">
        <v>2666</v>
      </c>
      <c r="B119" s="64" t="s">
        <v>2672</v>
      </c>
      <c r="C119" s="64" t="s">
        <v>2667</v>
      </c>
      <c r="D119" s="64" t="s">
        <v>1055</v>
      </c>
      <c r="E119" s="100">
        <v>2.93E8</v>
      </c>
      <c r="F119" s="102">
        <v>75.0</v>
      </c>
      <c r="G119" s="64" t="s">
        <v>24</v>
      </c>
      <c r="H119" s="102" t="str">
        <f t="shared" si="2"/>
        <v>14</v>
      </c>
      <c r="I119" s="106">
        <v>36574.0</v>
      </c>
      <c r="J119" s="150"/>
      <c r="K119" s="165">
        <v>111.0</v>
      </c>
      <c r="L119" s="102">
        <v>111.0</v>
      </c>
      <c r="M119" s="150"/>
      <c r="N119" s="64" t="s">
        <v>2668</v>
      </c>
      <c r="O119" s="64" t="s">
        <v>2669</v>
      </c>
      <c r="P119" s="64" t="s">
        <v>2175</v>
      </c>
      <c r="Q119" s="64" t="s">
        <v>2176</v>
      </c>
      <c r="R119" s="64" t="s">
        <v>2223</v>
      </c>
      <c r="S119" s="64" t="s">
        <v>2670</v>
      </c>
      <c r="T119" s="64" t="s">
        <v>2671</v>
      </c>
      <c r="U119" s="9"/>
    </row>
    <row r="120">
      <c r="A120" s="62" t="s">
        <v>2059</v>
      </c>
      <c r="B120" s="64" t="s">
        <v>2060</v>
      </c>
      <c r="C120" s="64" t="s">
        <v>2061</v>
      </c>
      <c r="D120" s="64" t="s">
        <v>23</v>
      </c>
      <c r="E120" s="100">
        <v>2.93E8</v>
      </c>
      <c r="F120" s="102">
        <v>65.0</v>
      </c>
      <c r="G120" s="64" t="s">
        <v>24</v>
      </c>
      <c r="H120" s="102" t="str">
        <f t="shared" si="2"/>
        <v>13</v>
      </c>
      <c r="I120" s="106">
        <v>37140.0</v>
      </c>
      <c r="J120" s="64" t="s">
        <v>497</v>
      </c>
      <c r="K120" s="165">
        <v>109.0</v>
      </c>
      <c r="L120" s="102">
        <v>112.0</v>
      </c>
      <c r="M120" s="150"/>
      <c r="N120" s="64" t="s">
        <v>2063</v>
      </c>
      <c r="O120" s="64" t="s">
        <v>2065</v>
      </c>
      <c r="P120" s="64" t="s">
        <v>2066</v>
      </c>
      <c r="Q120" s="64" t="s">
        <v>665</v>
      </c>
      <c r="R120" s="64" t="s">
        <v>2067</v>
      </c>
      <c r="S120" s="64" t="s">
        <v>2068</v>
      </c>
      <c r="T120" s="64" t="s">
        <v>2069</v>
      </c>
      <c r="U120" s="9"/>
    </row>
    <row r="121">
      <c r="A121" s="77" t="s">
        <v>1855</v>
      </c>
      <c r="B121" s="30" t="s">
        <v>3126</v>
      </c>
      <c r="C121" s="30" t="s">
        <v>1857</v>
      </c>
      <c r="D121" s="30" t="s">
        <v>1055</v>
      </c>
      <c r="E121" s="79">
        <v>2.93E8</v>
      </c>
      <c r="F121" s="80">
        <v>75.0</v>
      </c>
      <c r="G121" s="30" t="s">
        <v>24</v>
      </c>
      <c r="H121" s="80" t="str">
        <f t="shared" si="2"/>
        <v>14</v>
      </c>
      <c r="I121" s="85">
        <v>36871.0</v>
      </c>
      <c r="J121" s="30" t="s">
        <v>1057</v>
      </c>
      <c r="K121" s="33">
        <v>108.0</v>
      </c>
      <c r="L121" s="80">
        <v>112.0</v>
      </c>
      <c r="M121" s="37"/>
      <c r="N121" s="30" t="s">
        <v>3127</v>
      </c>
      <c r="O121" s="30" t="s">
        <v>1859</v>
      </c>
      <c r="P121" s="30" t="s">
        <v>1860</v>
      </c>
      <c r="Q121" s="30" t="s">
        <v>3128</v>
      </c>
      <c r="R121" s="30" t="s">
        <v>3129</v>
      </c>
      <c r="S121" s="30" t="s">
        <v>1863</v>
      </c>
      <c r="T121" s="80">
        <v>9.256400175E9</v>
      </c>
      <c r="U121" s="37"/>
    </row>
    <row r="122">
      <c r="A122" s="38" t="s">
        <v>962</v>
      </c>
      <c r="B122" s="41" t="s">
        <v>1246</v>
      </c>
      <c r="C122" s="41" t="s">
        <v>964</v>
      </c>
      <c r="D122" s="41" t="s">
        <v>1055</v>
      </c>
      <c r="E122" s="43">
        <v>2.96E8</v>
      </c>
      <c r="F122" s="44">
        <v>75.0</v>
      </c>
      <c r="G122" s="41" t="s">
        <v>24</v>
      </c>
      <c r="H122" s="44" t="str">
        <f t="shared" si="2"/>
        <v>13</v>
      </c>
      <c r="I122" s="45">
        <v>37120.0</v>
      </c>
      <c r="J122" s="41" t="s">
        <v>497</v>
      </c>
      <c r="K122" s="3">
        <v>119.0</v>
      </c>
      <c r="L122" s="44">
        <v>123.0</v>
      </c>
      <c r="M122" s="323"/>
      <c r="N122" s="319" t="s">
        <v>141</v>
      </c>
      <c r="O122" s="41" t="s">
        <v>965</v>
      </c>
      <c r="P122" s="41" t="s">
        <v>584</v>
      </c>
      <c r="Q122" s="41" t="s">
        <v>966</v>
      </c>
      <c r="R122" s="41" t="s">
        <v>967</v>
      </c>
      <c r="S122" s="41" t="s">
        <v>968</v>
      </c>
      <c r="T122" s="41" t="s">
        <v>969</v>
      </c>
      <c r="U122" s="60"/>
    </row>
    <row r="123">
      <c r="A123" s="62" t="s">
        <v>2446</v>
      </c>
      <c r="B123" s="64" t="s">
        <v>2886</v>
      </c>
      <c r="C123" s="64" t="s">
        <v>2448</v>
      </c>
      <c r="D123" s="64" t="s">
        <v>1055</v>
      </c>
      <c r="E123" s="100">
        <v>2.95E8</v>
      </c>
      <c r="F123" s="102">
        <v>75.0</v>
      </c>
      <c r="G123" s="64" t="s">
        <v>24</v>
      </c>
      <c r="H123" s="102" t="str">
        <f t="shared" si="2"/>
        <v>14</v>
      </c>
      <c r="I123" s="106">
        <v>36746.0</v>
      </c>
      <c r="J123" s="64" t="s">
        <v>1057</v>
      </c>
      <c r="K123" s="1">
        <v>124.0</v>
      </c>
      <c r="L123" s="102">
        <v>125.0</v>
      </c>
      <c r="M123" s="150"/>
      <c r="N123" s="64" t="s">
        <v>2887</v>
      </c>
      <c r="O123" s="64" t="s">
        <v>233</v>
      </c>
      <c r="P123" s="64" t="s">
        <v>234</v>
      </c>
      <c r="Q123" s="64" t="s">
        <v>235</v>
      </c>
      <c r="R123" s="64" t="s">
        <v>2888</v>
      </c>
      <c r="S123" s="64" t="s">
        <v>2889</v>
      </c>
      <c r="T123" s="64" t="s">
        <v>2890</v>
      </c>
      <c r="U123" s="9"/>
    </row>
    <row r="124">
      <c r="A124" s="77" t="s">
        <v>217</v>
      </c>
      <c r="B124" s="30" t="s">
        <v>560</v>
      </c>
      <c r="C124" s="30" t="s">
        <v>561</v>
      </c>
      <c r="D124" s="30" t="s">
        <v>23</v>
      </c>
      <c r="E124" s="79">
        <v>2.94E8</v>
      </c>
      <c r="F124" s="80">
        <v>65.0</v>
      </c>
      <c r="G124" s="30" t="s">
        <v>24</v>
      </c>
      <c r="H124" s="80" t="str">
        <f t="shared" si="2"/>
        <v>13</v>
      </c>
      <c r="I124" s="85">
        <v>37162.0</v>
      </c>
      <c r="J124" s="30" t="s">
        <v>497</v>
      </c>
      <c r="K124" s="80">
        <v>132.0</v>
      </c>
      <c r="L124" s="80">
        <v>130.0</v>
      </c>
      <c r="M124" s="30" t="s">
        <v>1156</v>
      </c>
      <c r="N124" s="30" t="s">
        <v>563</v>
      </c>
      <c r="O124" s="30" t="s">
        <v>564</v>
      </c>
      <c r="P124" s="30" t="s">
        <v>565</v>
      </c>
      <c r="Q124" s="30" t="s">
        <v>566</v>
      </c>
      <c r="R124" s="30" t="s">
        <v>567</v>
      </c>
      <c r="S124" s="30" t="s">
        <v>568</v>
      </c>
      <c r="T124" s="30" t="s">
        <v>569</v>
      </c>
      <c r="U124" s="37"/>
    </row>
    <row r="125">
      <c r="A125" s="223" t="s">
        <v>1068</v>
      </c>
      <c r="B125" s="223" t="s">
        <v>2160</v>
      </c>
      <c r="C125" s="223" t="s">
        <v>2161</v>
      </c>
      <c r="D125" s="223" t="s">
        <v>1055</v>
      </c>
      <c r="E125" s="252">
        <v>2.8E8</v>
      </c>
      <c r="F125" s="253">
        <v>75.0</v>
      </c>
      <c r="G125" s="223" t="s">
        <v>24</v>
      </c>
      <c r="H125" s="253" t="str">
        <f t="shared" si="2"/>
        <v>14</v>
      </c>
      <c r="I125" s="255">
        <v>36574.0</v>
      </c>
      <c r="J125" s="359"/>
      <c r="K125" s="313">
        <v>181.0</v>
      </c>
      <c r="L125" s="253">
        <v>176.0</v>
      </c>
      <c r="M125" s="37"/>
      <c r="N125" s="30" t="s">
        <v>615</v>
      </c>
      <c r="O125" s="30" t="s">
        <v>1299</v>
      </c>
      <c r="P125" s="30" t="s">
        <v>2162</v>
      </c>
      <c r="Q125" s="30" t="s">
        <v>1300</v>
      </c>
      <c r="R125" s="30" t="s">
        <v>266</v>
      </c>
      <c r="S125" s="30" t="s">
        <v>2163</v>
      </c>
      <c r="T125" s="30" t="s">
        <v>2165</v>
      </c>
      <c r="U125" s="37"/>
    </row>
    <row r="126">
      <c r="A126" s="62" t="s">
        <v>1408</v>
      </c>
      <c r="B126" s="64" t="s">
        <v>1409</v>
      </c>
      <c r="C126" s="64" t="s">
        <v>1410</v>
      </c>
      <c r="D126" s="64" t="s">
        <v>23</v>
      </c>
      <c r="E126" s="100">
        <v>2.96E8</v>
      </c>
      <c r="F126" s="102">
        <v>65.0</v>
      </c>
      <c r="G126" s="64" t="s">
        <v>24</v>
      </c>
      <c r="H126" s="102" t="str">
        <f t="shared" si="2"/>
        <v>16</v>
      </c>
      <c r="I126" s="106">
        <v>36129.0</v>
      </c>
      <c r="J126" s="64" t="s">
        <v>497</v>
      </c>
      <c r="K126" s="102">
        <v>109.0</v>
      </c>
      <c r="L126" s="102">
        <v>108.0</v>
      </c>
      <c r="M126" s="226" t="s">
        <v>1156</v>
      </c>
      <c r="N126" s="226" t="s">
        <v>49</v>
      </c>
      <c r="O126" s="64" t="s">
        <v>1414</v>
      </c>
      <c r="P126" s="64" t="s">
        <v>1415</v>
      </c>
      <c r="Q126" s="64" t="s">
        <v>1417</v>
      </c>
      <c r="R126" s="64" t="s">
        <v>1418</v>
      </c>
      <c r="S126" s="64" t="s">
        <v>1419</v>
      </c>
      <c r="T126" s="64" t="s">
        <v>1420</v>
      </c>
      <c r="U126" s="9"/>
    </row>
    <row r="127">
      <c r="A127" s="77" t="s">
        <v>2182</v>
      </c>
      <c r="B127" s="30" t="s">
        <v>2193</v>
      </c>
      <c r="C127" s="30" t="s">
        <v>2194</v>
      </c>
      <c r="D127" s="30" t="s">
        <v>1055</v>
      </c>
      <c r="E127" s="79">
        <v>2.82E8</v>
      </c>
      <c r="F127" s="80">
        <v>75.0</v>
      </c>
      <c r="G127" s="30" t="s">
        <v>24</v>
      </c>
      <c r="H127" s="80" t="str">
        <f t="shared" si="2"/>
        <v>15</v>
      </c>
      <c r="I127" s="85">
        <v>36334.0</v>
      </c>
      <c r="J127" s="37"/>
      <c r="K127" s="87">
        <v>112.8</v>
      </c>
      <c r="L127" s="80">
        <v>115.0</v>
      </c>
      <c r="M127" s="262"/>
      <c r="N127" s="183" t="s">
        <v>2186</v>
      </c>
      <c r="O127" s="30" t="s">
        <v>1138</v>
      </c>
      <c r="P127" s="30" t="s">
        <v>1139</v>
      </c>
      <c r="Q127" s="30" t="s">
        <v>2189</v>
      </c>
      <c r="R127" s="30" t="s">
        <v>2190</v>
      </c>
      <c r="S127" s="30" t="s">
        <v>2191</v>
      </c>
      <c r="T127" s="30" t="s">
        <v>2192</v>
      </c>
      <c r="U127" s="37"/>
    </row>
    <row r="128">
      <c r="A128" s="222" t="s">
        <v>2369</v>
      </c>
      <c r="B128" s="223" t="s">
        <v>2370</v>
      </c>
      <c r="C128" s="223" t="s">
        <v>2371</v>
      </c>
      <c r="D128" s="223" t="s">
        <v>1055</v>
      </c>
      <c r="E128" s="252">
        <v>2.94E8</v>
      </c>
      <c r="F128" s="253">
        <v>75.0</v>
      </c>
      <c r="G128" s="223" t="s">
        <v>24</v>
      </c>
      <c r="H128" s="253" t="str">
        <f t="shared" si="2"/>
        <v>15</v>
      </c>
      <c r="I128" s="255">
        <v>36396.0</v>
      </c>
      <c r="J128" s="359"/>
      <c r="K128" s="253">
        <v>153.0</v>
      </c>
      <c r="L128" s="253">
        <v>155.0</v>
      </c>
      <c r="M128" s="183" t="s">
        <v>1156</v>
      </c>
      <c r="N128" s="183" t="s">
        <v>343</v>
      </c>
      <c r="O128" s="30" t="s">
        <v>2372</v>
      </c>
      <c r="P128" s="30" t="s">
        <v>2373</v>
      </c>
      <c r="Q128" s="30" t="s">
        <v>282</v>
      </c>
      <c r="R128" s="30" t="s">
        <v>2376</v>
      </c>
      <c r="S128" s="30" t="s">
        <v>2377</v>
      </c>
      <c r="T128" s="30" t="s">
        <v>2378</v>
      </c>
      <c r="U128" s="37"/>
    </row>
    <row r="129">
      <c r="A129" s="223" t="s">
        <v>2041</v>
      </c>
      <c r="B129" s="223" t="s">
        <v>2042</v>
      </c>
      <c r="C129" s="223" t="s">
        <v>2043</v>
      </c>
      <c r="D129" s="223" t="s">
        <v>23</v>
      </c>
      <c r="E129" s="252">
        <v>2.97E8</v>
      </c>
      <c r="F129" s="253">
        <v>65.0</v>
      </c>
      <c r="G129" s="223" t="s">
        <v>24</v>
      </c>
      <c r="H129" s="253" t="str">
        <f t="shared" si="2"/>
        <v>16</v>
      </c>
      <c r="I129" s="255">
        <v>35960.0</v>
      </c>
      <c r="J129" s="223" t="s">
        <v>497</v>
      </c>
      <c r="K129" s="253">
        <v>210.0</v>
      </c>
      <c r="L129" s="253">
        <v>210.0</v>
      </c>
      <c r="M129" s="154" t="s">
        <v>1156</v>
      </c>
      <c r="N129" s="154" t="s">
        <v>49</v>
      </c>
      <c r="O129" s="30" t="s">
        <v>855</v>
      </c>
      <c r="P129" s="30" t="s">
        <v>856</v>
      </c>
      <c r="Q129" s="30" t="s">
        <v>2044</v>
      </c>
      <c r="R129" s="30" t="s">
        <v>2045</v>
      </c>
      <c r="S129" s="30" t="s">
        <v>2046</v>
      </c>
      <c r="T129" s="30" t="s">
        <v>2047</v>
      </c>
      <c r="U129" s="37"/>
    </row>
    <row r="130">
      <c r="A130" s="62" t="s">
        <v>1591</v>
      </c>
      <c r="B130" s="64" t="s">
        <v>1592</v>
      </c>
      <c r="C130" s="64" t="s">
        <v>1593</v>
      </c>
      <c r="D130" s="64" t="s">
        <v>23</v>
      </c>
      <c r="E130" s="100">
        <v>2.96E8</v>
      </c>
      <c r="F130" s="102">
        <v>65.0</v>
      </c>
      <c r="G130" s="64" t="s">
        <v>24</v>
      </c>
      <c r="H130" s="102" t="str">
        <f t="shared" si="2"/>
        <v>16</v>
      </c>
      <c r="I130" s="106">
        <v>36149.0</v>
      </c>
      <c r="J130" s="64" t="s">
        <v>497</v>
      </c>
      <c r="K130" s="102">
        <v>95.0</v>
      </c>
      <c r="L130" s="102">
        <v>94.0</v>
      </c>
      <c r="M130" s="64" t="s">
        <v>1156</v>
      </c>
      <c r="N130" s="64" t="s">
        <v>1595</v>
      </c>
      <c r="O130" s="64" t="s">
        <v>798</v>
      </c>
      <c r="P130" s="64" t="s">
        <v>1596</v>
      </c>
      <c r="Q130" s="64" t="s">
        <v>1597</v>
      </c>
      <c r="R130" s="64" t="s">
        <v>1598</v>
      </c>
      <c r="S130" s="64" t="s">
        <v>1599</v>
      </c>
      <c r="T130" s="64" t="s">
        <v>1600</v>
      </c>
      <c r="U130" s="150"/>
    </row>
    <row r="131">
      <c r="A131" s="182" t="s">
        <v>295</v>
      </c>
      <c r="B131" s="184" t="s">
        <v>296</v>
      </c>
      <c r="C131" s="184" t="s">
        <v>297</v>
      </c>
      <c r="D131" s="184" t="s">
        <v>23</v>
      </c>
      <c r="E131" s="213">
        <v>2.91E8</v>
      </c>
      <c r="F131" s="214">
        <v>65.0</v>
      </c>
      <c r="G131" s="184" t="s">
        <v>24</v>
      </c>
      <c r="H131" s="214" t="str">
        <f t="shared" si="2"/>
        <v>15</v>
      </c>
      <c r="I131" s="216">
        <v>36367.0</v>
      </c>
      <c r="J131" s="184" t="s">
        <v>35</v>
      </c>
      <c r="K131" s="363">
        <v>101.0</v>
      </c>
      <c r="L131" s="363">
        <v>102.0</v>
      </c>
      <c r="M131" s="88" t="s">
        <v>1156</v>
      </c>
      <c r="N131" s="88" t="s">
        <v>298</v>
      </c>
      <c r="O131" s="184" t="s">
        <v>299</v>
      </c>
      <c r="P131" s="184" t="s">
        <v>300</v>
      </c>
      <c r="Q131" s="184" t="s">
        <v>301</v>
      </c>
      <c r="R131" s="184" t="s">
        <v>302</v>
      </c>
      <c r="S131" s="184" t="s">
        <v>303</v>
      </c>
      <c r="T131" s="184" t="s">
        <v>304</v>
      </c>
      <c r="U131" s="215"/>
    </row>
    <row r="132">
      <c r="A132" s="62" t="s">
        <v>2804</v>
      </c>
      <c r="B132" s="64" t="s">
        <v>2806</v>
      </c>
      <c r="C132" s="64" t="s">
        <v>2807</v>
      </c>
      <c r="D132" s="64" t="s">
        <v>1055</v>
      </c>
      <c r="E132" s="100">
        <v>2.95E8</v>
      </c>
      <c r="F132" s="102">
        <v>75.0</v>
      </c>
      <c r="G132" s="64" t="s">
        <v>24</v>
      </c>
      <c r="H132" s="102" t="str">
        <f t="shared" si="2"/>
        <v>16</v>
      </c>
      <c r="I132" s="106">
        <v>35942.0</v>
      </c>
      <c r="J132" s="64" t="s">
        <v>1057</v>
      </c>
      <c r="K132" s="102">
        <v>114.2</v>
      </c>
      <c r="L132" s="102">
        <v>110.0</v>
      </c>
      <c r="M132" s="64" t="s">
        <v>1156</v>
      </c>
      <c r="N132" s="64" t="s">
        <v>2810</v>
      </c>
      <c r="O132" s="64" t="s">
        <v>956</v>
      </c>
      <c r="P132" s="64" t="s">
        <v>2811</v>
      </c>
      <c r="Q132" s="64" t="s">
        <v>2394</v>
      </c>
      <c r="R132" s="64" t="s">
        <v>868</v>
      </c>
      <c r="S132" s="64" t="s">
        <v>2812</v>
      </c>
      <c r="T132" s="64" t="s">
        <v>2813</v>
      </c>
      <c r="U132" s="150"/>
    </row>
    <row r="133">
      <c r="A133" s="62" t="s">
        <v>887</v>
      </c>
      <c r="B133" s="64" t="s">
        <v>888</v>
      </c>
      <c r="C133" s="64" t="s">
        <v>889</v>
      </c>
      <c r="D133" s="64" t="s">
        <v>23</v>
      </c>
      <c r="E133" s="100">
        <v>2.96E8</v>
      </c>
      <c r="F133" s="102">
        <v>65.0</v>
      </c>
      <c r="G133" s="64" t="s">
        <v>24</v>
      </c>
      <c r="H133" s="102" t="str">
        <f t="shared" si="2"/>
        <v>17</v>
      </c>
      <c r="I133" s="106">
        <v>35726.0</v>
      </c>
      <c r="J133" s="64" t="s">
        <v>497</v>
      </c>
      <c r="K133" s="102">
        <v>109.0</v>
      </c>
      <c r="L133" s="102">
        <v>110.0</v>
      </c>
      <c r="M133" s="64" t="s">
        <v>1156</v>
      </c>
      <c r="N133" s="64" t="s">
        <v>141</v>
      </c>
      <c r="O133" s="64" t="s">
        <v>891</v>
      </c>
      <c r="P133" s="64" t="s">
        <v>892</v>
      </c>
      <c r="Q133" s="64" t="s">
        <v>893</v>
      </c>
      <c r="R133" s="64" t="s">
        <v>894</v>
      </c>
      <c r="S133" s="64" t="s">
        <v>895</v>
      </c>
      <c r="T133" s="64" t="s">
        <v>896</v>
      </c>
      <c r="U133" s="9"/>
    </row>
    <row r="134">
      <c r="A134" s="62" t="s">
        <v>2004</v>
      </c>
      <c r="B134" s="64" t="s">
        <v>2005</v>
      </c>
      <c r="C134" s="64" t="s">
        <v>2006</v>
      </c>
      <c r="D134" s="64" t="s">
        <v>23</v>
      </c>
      <c r="E134" s="100">
        <v>2.89E8</v>
      </c>
      <c r="F134" s="102">
        <v>65.0</v>
      </c>
      <c r="G134" s="64" t="s">
        <v>24</v>
      </c>
      <c r="H134" s="102" t="str">
        <f t="shared" si="2"/>
        <v>16</v>
      </c>
      <c r="I134" s="106">
        <v>35876.0</v>
      </c>
      <c r="J134" s="64" t="s">
        <v>497</v>
      </c>
      <c r="K134" s="165">
        <v>119.0</v>
      </c>
      <c r="L134" s="102">
        <v>112.0</v>
      </c>
      <c r="M134" s="150"/>
      <c r="N134" s="64" t="s">
        <v>1277</v>
      </c>
      <c r="O134" s="64" t="s">
        <v>2010</v>
      </c>
      <c r="P134" s="64" t="s">
        <v>203</v>
      </c>
      <c r="Q134" s="64" t="s">
        <v>2011</v>
      </c>
      <c r="R134" s="102">
        <v>95037.0</v>
      </c>
      <c r="S134" s="64" t="s">
        <v>2010</v>
      </c>
      <c r="T134" s="64" t="s">
        <v>2012</v>
      </c>
      <c r="U134" s="9"/>
    </row>
    <row r="135">
      <c r="A135" s="62" t="s">
        <v>2666</v>
      </c>
      <c r="B135" s="64" t="s">
        <v>560</v>
      </c>
      <c r="C135" s="64" t="s">
        <v>2667</v>
      </c>
      <c r="D135" s="64" t="s">
        <v>1055</v>
      </c>
      <c r="E135" s="100">
        <v>2.93E8</v>
      </c>
      <c r="F135" s="102">
        <v>75.0</v>
      </c>
      <c r="G135" s="64" t="s">
        <v>24</v>
      </c>
      <c r="H135" s="102" t="str">
        <f t="shared" si="2"/>
        <v>17</v>
      </c>
      <c r="I135" s="106">
        <v>35656.0</v>
      </c>
      <c r="J135" s="150"/>
      <c r="K135" s="165">
        <v>110.2</v>
      </c>
      <c r="L135" s="102">
        <v>112.0</v>
      </c>
      <c r="M135" s="150"/>
      <c r="N135" s="64" t="s">
        <v>2668</v>
      </c>
      <c r="O135" s="64" t="s">
        <v>2669</v>
      </c>
      <c r="P135" s="64" t="s">
        <v>2175</v>
      </c>
      <c r="Q135" s="64" t="s">
        <v>2176</v>
      </c>
      <c r="R135" s="64" t="s">
        <v>2223</v>
      </c>
      <c r="S135" s="64" t="s">
        <v>2670</v>
      </c>
      <c r="T135" s="64" t="s">
        <v>2671</v>
      </c>
      <c r="U135" s="9"/>
    </row>
    <row r="136">
      <c r="A136" s="62" t="s">
        <v>1343</v>
      </c>
      <c r="B136" s="64" t="s">
        <v>1344</v>
      </c>
      <c r="C136" s="64" t="s">
        <v>1345</v>
      </c>
      <c r="D136" s="64" t="s">
        <v>23</v>
      </c>
      <c r="E136" s="100">
        <v>2.96E8</v>
      </c>
      <c r="F136" s="102">
        <v>65.0</v>
      </c>
      <c r="G136" s="64" t="s">
        <v>24</v>
      </c>
      <c r="H136" s="102" t="str">
        <f t="shared" si="2"/>
        <v>16</v>
      </c>
      <c r="I136" s="106">
        <v>36074.0</v>
      </c>
      <c r="J136" s="64" t="s">
        <v>497</v>
      </c>
      <c r="K136" s="102">
        <v>113.2</v>
      </c>
      <c r="L136" s="102">
        <v>114.0</v>
      </c>
      <c r="M136" s="64" t="s">
        <v>1156</v>
      </c>
      <c r="N136" s="64" t="s">
        <v>141</v>
      </c>
      <c r="O136" s="64" t="s">
        <v>564</v>
      </c>
      <c r="P136" s="64" t="s">
        <v>565</v>
      </c>
      <c r="Q136" s="64" t="s">
        <v>966</v>
      </c>
      <c r="R136" s="64" t="s">
        <v>1353</v>
      </c>
      <c r="S136" s="64" t="s">
        <v>1355</v>
      </c>
      <c r="T136" s="102">
        <v>9.168797478E9</v>
      </c>
      <c r="U136" s="9"/>
    </row>
    <row r="137">
      <c r="A137" s="77" t="s">
        <v>2540</v>
      </c>
      <c r="B137" s="30" t="s">
        <v>2541</v>
      </c>
      <c r="C137" s="30" t="s">
        <v>2542</v>
      </c>
      <c r="D137" s="30" t="s">
        <v>1055</v>
      </c>
      <c r="E137" s="79">
        <v>2.91E8</v>
      </c>
      <c r="F137" s="80">
        <v>75.0</v>
      </c>
      <c r="G137" s="30" t="s">
        <v>24</v>
      </c>
      <c r="H137" s="80" t="str">
        <f t="shared" si="2"/>
        <v>15</v>
      </c>
      <c r="I137" s="85">
        <v>36279.0</v>
      </c>
      <c r="J137" s="37"/>
      <c r="K137" s="87">
        <v>123.0</v>
      </c>
      <c r="L137" s="80">
        <v>121.0</v>
      </c>
      <c r="M137" s="37"/>
      <c r="N137" s="30" t="s">
        <v>2544</v>
      </c>
      <c r="O137" s="30" t="s">
        <v>1299</v>
      </c>
      <c r="P137" s="30" t="s">
        <v>2162</v>
      </c>
      <c r="Q137" s="30" t="s">
        <v>1300</v>
      </c>
      <c r="R137" s="30" t="s">
        <v>266</v>
      </c>
      <c r="S137" s="30" t="s">
        <v>2546</v>
      </c>
      <c r="T137" s="30" t="s">
        <v>2547</v>
      </c>
      <c r="U137" s="37"/>
    </row>
    <row r="138">
      <c r="A138" s="330" t="s">
        <v>1404</v>
      </c>
      <c r="B138" s="331" t="s">
        <v>1405</v>
      </c>
      <c r="C138" s="331" t="s">
        <v>1406</v>
      </c>
      <c r="D138" s="331" t="s">
        <v>1314</v>
      </c>
      <c r="E138" s="60"/>
      <c r="F138" s="331" t="s">
        <v>1407</v>
      </c>
      <c r="G138" s="331" t="s">
        <v>24</v>
      </c>
      <c r="H138" s="332" t="str">
        <f>FLOOR((DATE(2014,12, 31)-I138)/365,1)</f>
        <v>16</v>
      </c>
      <c r="I138" s="372">
        <v>35907.0</v>
      </c>
      <c r="J138" s="331" t="s">
        <v>35</v>
      </c>
      <c r="K138" s="272">
        <v>129.0</v>
      </c>
      <c r="L138" s="332">
        <v>125.0</v>
      </c>
      <c r="M138" s="60"/>
      <c r="N138" s="331" t="s">
        <v>141</v>
      </c>
      <c r="O138" s="331" t="s">
        <v>1063</v>
      </c>
      <c r="P138" s="331" t="s">
        <v>606</v>
      </c>
      <c r="Q138" s="60"/>
      <c r="R138" s="331" t="s">
        <v>1411</v>
      </c>
      <c r="S138" s="331" t="s">
        <v>1412</v>
      </c>
      <c r="T138" s="60"/>
      <c r="U138" s="60"/>
    </row>
    <row r="139">
      <c r="A139" s="62" t="s">
        <v>97</v>
      </c>
      <c r="B139" s="64" t="s">
        <v>1274</v>
      </c>
      <c r="C139" s="64" t="s">
        <v>1275</v>
      </c>
      <c r="D139" s="64" t="s">
        <v>1055</v>
      </c>
      <c r="E139" s="100">
        <v>2.73E8</v>
      </c>
      <c r="F139" s="102">
        <v>75.0</v>
      </c>
      <c r="G139" s="64" t="s">
        <v>24</v>
      </c>
      <c r="H139" s="102" t="str">
        <f t="shared" ref="H139:H148" si="3">FLOOR((DATE(2014,12,31)-I139)/365,1)</f>
        <v>15</v>
      </c>
      <c r="I139" s="106">
        <v>36427.0</v>
      </c>
      <c r="J139" s="150"/>
      <c r="K139" s="102">
        <v>130.6</v>
      </c>
      <c r="L139" s="102">
        <v>132.0</v>
      </c>
      <c r="M139" s="64" t="s">
        <v>1156</v>
      </c>
      <c r="N139" s="64" t="s">
        <v>2130</v>
      </c>
      <c r="O139" s="64" t="s">
        <v>2131</v>
      </c>
      <c r="P139" s="64" t="s">
        <v>2132</v>
      </c>
      <c r="Q139" s="64" t="s">
        <v>2133</v>
      </c>
      <c r="R139" s="64" t="s">
        <v>2134</v>
      </c>
      <c r="S139" s="64" t="s">
        <v>2135</v>
      </c>
      <c r="T139" s="64" t="s">
        <v>2136</v>
      </c>
      <c r="U139" s="9"/>
    </row>
    <row r="140">
      <c r="A140" s="62" t="s">
        <v>1269</v>
      </c>
      <c r="B140" s="64" t="s">
        <v>468</v>
      </c>
      <c r="C140" s="64" t="s">
        <v>1272</v>
      </c>
      <c r="D140" s="64" t="s">
        <v>1055</v>
      </c>
      <c r="E140" s="100">
        <v>2.96E8</v>
      </c>
      <c r="F140" s="102">
        <v>75.0</v>
      </c>
      <c r="G140" s="64" t="s">
        <v>24</v>
      </c>
      <c r="H140" s="102" t="str">
        <f t="shared" si="3"/>
        <v>15</v>
      </c>
      <c r="I140" s="106">
        <v>36291.0</v>
      </c>
      <c r="J140" s="64" t="s">
        <v>1057</v>
      </c>
      <c r="K140" s="1">
        <v>136.0</v>
      </c>
      <c r="L140" s="102">
        <v>134.0</v>
      </c>
      <c r="M140" s="150"/>
      <c r="N140" s="64" t="s">
        <v>420</v>
      </c>
      <c r="O140" s="64" t="s">
        <v>1299</v>
      </c>
      <c r="P140" s="64" t="s">
        <v>2162</v>
      </c>
      <c r="Q140" s="64" t="s">
        <v>3008</v>
      </c>
      <c r="R140" s="64" t="s">
        <v>3009</v>
      </c>
      <c r="S140" s="64" t="s">
        <v>3010</v>
      </c>
      <c r="T140" s="64" t="s">
        <v>3011</v>
      </c>
      <c r="U140" s="9"/>
    </row>
    <row r="141">
      <c r="A141" s="77" t="s">
        <v>2059</v>
      </c>
      <c r="B141" s="30" t="s">
        <v>2070</v>
      </c>
      <c r="C141" s="30" t="s">
        <v>2061</v>
      </c>
      <c r="D141" s="30" t="s">
        <v>23</v>
      </c>
      <c r="E141" s="79">
        <v>2.93E8</v>
      </c>
      <c r="F141" s="80">
        <v>65.0</v>
      </c>
      <c r="G141" s="30" t="s">
        <v>24</v>
      </c>
      <c r="H141" s="80" t="str">
        <f t="shared" si="3"/>
        <v>15</v>
      </c>
      <c r="I141" s="85">
        <v>36337.0</v>
      </c>
      <c r="J141" s="30" t="s">
        <v>497</v>
      </c>
      <c r="K141" s="87">
        <v>131.0</v>
      </c>
      <c r="L141" s="80">
        <v>135.0</v>
      </c>
      <c r="M141" s="37"/>
      <c r="N141" s="30" t="s">
        <v>2071</v>
      </c>
      <c r="O141" s="30" t="s">
        <v>2065</v>
      </c>
      <c r="P141" s="30" t="s">
        <v>2066</v>
      </c>
      <c r="Q141" s="30" t="s">
        <v>665</v>
      </c>
      <c r="R141" s="30" t="s">
        <v>2067</v>
      </c>
      <c r="S141" s="30" t="s">
        <v>2068</v>
      </c>
      <c r="T141" s="30" t="s">
        <v>2069</v>
      </c>
      <c r="U141" s="37"/>
    </row>
    <row r="142">
      <c r="A142" s="38" t="s">
        <v>138</v>
      </c>
      <c r="B142" s="41" t="s">
        <v>139</v>
      </c>
      <c r="C142" s="41" t="s">
        <v>140</v>
      </c>
      <c r="D142" s="41" t="s">
        <v>23</v>
      </c>
      <c r="E142" s="43">
        <v>2.88E8</v>
      </c>
      <c r="F142" s="44">
        <v>65.0</v>
      </c>
      <c r="G142" s="41" t="s">
        <v>24</v>
      </c>
      <c r="H142" s="44" t="str">
        <f t="shared" si="3"/>
        <v>16</v>
      </c>
      <c r="I142" s="45">
        <v>35986.0</v>
      </c>
      <c r="J142" s="41" t="s">
        <v>35</v>
      </c>
      <c r="K142" s="44">
        <v>142.0</v>
      </c>
      <c r="L142" s="44">
        <v>143.0</v>
      </c>
      <c r="M142" s="319" t="s">
        <v>1156</v>
      </c>
      <c r="N142" s="319" t="s">
        <v>141</v>
      </c>
      <c r="O142" s="41" t="s">
        <v>142</v>
      </c>
      <c r="P142" s="41" t="s">
        <v>143</v>
      </c>
      <c r="Q142" s="41" t="s">
        <v>144</v>
      </c>
      <c r="R142" s="41" t="s">
        <v>145</v>
      </c>
      <c r="S142" s="41" t="s">
        <v>146</v>
      </c>
      <c r="T142" s="44">
        <v>5.41301144E9</v>
      </c>
      <c r="U142" s="60"/>
    </row>
    <row r="143">
      <c r="A143" s="62" t="s">
        <v>1880</v>
      </c>
      <c r="B143" s="64" t="s">
        <v>121</v>
      </c>
      <c r="C143" s="64" t="s">
        <v>1881</v>
      </c>
      <c r="D143" s="64" t="s">
        <v>23</v>
      </c>
      <c r="E143" s="100">
        <v>2.9E8</v>
      </c>
      <c r="F143" s="102">
        <v>65.0</v>
      </c>
      <c r="G143" s="64" t="s">
        <v>24</v>
      </c>
      <c r="H143" s="102" t="str">
        <f t="shared" si="3"/>
        <v>16</v>
      </c>
      <c r="I143" s="106">
        <v>35862.0</v>
      </c>
      <c r="J143" s="64" t="s">
        <v>497</v>
      </c>
      <c r="K143" s="102">
        <v>149.0</v>
      </c>
      <c r="L143" s="102">
        <v>148.7</v>
      </c>
      <c r="M143" s="64" t="s">
        <v>1156</v>
      </c>
      <c r="N143" s="64" t="s">
        <v>141</v>
      </c>
      <c r="O143" s="64" t="s">
        <v>1063</v>
      </c>
      <c r="P143" s="64" t="s">
        <v>606</v>
      </c>
      <c r="Q143" s="64" t="s">
        <v>1399</v>
      </c>
      <c r="R143" s="64" t="s">
        <v>1882</v>
      </c>
      <c r="S143" s="64" t="s">
        <v>1883</v>
      </c>
      <c r="T143" s="64" t="s">
        <v>1884</v>
      </c>
      <c r="U143" s="9"/>
    </row>
    <row r="144">
      <c r="A144" s="77" t="s">
        <v>1966</v>
      </c>
      <c r="B144" s="30" t="s">
        <v>1436</v>
      </c>
      <c r="C144" s="30" t="s">
        <v>1967</v>
      </c>
      <c r="D144" s="30" t="s">
        <v>23</v>
      </c>
      <c r="E144" s="79">
        <v>2.93E8</v>
      </c>
      <c r="F144" s="80">
        <v>65.0</v>
      </c>
      <c r="G144" s="30" t="s">
        <v>24</v>
      </c>
      <c r="H144" s="80" t="str">
        <f t="shared" si="3"/>
        <v>16</v>
      </c>
      <c r="I144" s="85">
        <v>35937.0</v>
      </c>
      <c r="J144" s="30" t="s">
        <v>497</v>
      </c>
      <c r="K144" s="87">
        <v>144.2</v>
      </c>
      <c r="L144" s="80">
        <v>149.0</v>
      </c>
      <c r="M144" s="37"/>
      <c r="N144" s="30" t="s">
        <v>1968</v>
      </c>
      <c r="O144" s="30" t="s">
        <v>1969</v>
      </c>
      <c r="P144" s="30" t="s">
        <v>1970</v>
      </c>
      <c r="Q144" s="30" t="s">
        <v>1971</v>
      </c>
      <c r="R144" s="30" t="s">
        <v>1972</v>
      </c>
      <c r="S144" s="30" t="s">
        <v>1973</v>
      </c>
      <c r="T144" s="30" t="s">
        <v>1974</v>
      </c>
      <c r="U144" s="37"/>
    </row>
    <row r="145">
      <c r="A145" s="223" t="s">
        <v>85</v>
      </c>
      <c r="B145" s="223" t="s">
        <v>486</v>
      </c>
      <c r="C145" s="223" t="s">
        <v>487</v>
      </c>
      <c r="D145" s="223" t="s">
        <v>23</v>
      </c>
      <c r="E145" s="252">
        <v>2.94E8</v>
      </c>
      <c r="F145" s="253">
        <v>65.0</v>
      </c>
      <c r="G145" s="223" t="s">
        <v>24</v>
      </c>
      <c r="H145" s="253" t="str">
        <f t="shared" si="3"/>
        <v>26</v>
      </c>
      <c r="I145" s="255">
        <v>32454.0</v>
      </c>
      <c r="J145" s="223" t="s">
        <v>488</v>
      </c>
      <c r="K145" s="253">
        <v>122.0</v>
      </c>
      <c r="L145" s="253">
        <v>120.0</v>
      </c>
      <c r="M145" s="204" t="s">
        <v>1156</v>
      </c>
      <c r="N145" s="204" t="s">
        <v>169</v>
      </c>
      <c r="O145" s="30" t="s">
        <v>489</v>
      </c>
      <c r="P145" s="30" t="s">
        <v>490</v>
      </c>
      <c r="Q145" s="30" t="s">
        <v>491</v>
      </c>
      <c r="R145" s="30" t="s">
        <v>492</v>
      </c>
      <c r="S145" s="30" t="s">
        <v>493</v>
      </c>
      <c r="T145" s="80">
        <v>5.107822861E9</v>
      </c>
      <c r="U145" s="37"/>
    </row>
    <row r="146">
      <c r="A146" s="381" t="s">
        <v>1332</v>
      </c>
      <c r="B146" s="382" t="s">
        <v>468</v>
      </c>
      <c r="C146" s="223" t="s">
        <v>1322</v>
      </c>
      <c r="D146" s="382" t="s">
        <v>23</v>
      </c>
      <c r="E146" s="382" t="s">
        <v>2116</v>
      </c>
      <c r="F146" s="382" t="s">
        <v>1312</v>
      </c>
      <c r="G146" s="382" t="s">
        <v>24</v>
      </c>
      <c r="H146" s="383" t="str">
        <f t="shared" si="3"/>
        <v>22</v>
      </c>
      <c r="I146" s="384">
        <v>33781.0</v>
      </c>
      <c r="J146" s="382" t="s">
        <v>1326</v>
      </c>
      <c r="K146" s="383">
        <v>147.0</v>
      </c>
      <c r="L146" s="383">
        <v>151.0</v>
      </c>
      <c r="M146" s="224" t="s">
        <v>1156</v>
      </c>
      <c r="N146" s="224" t="s">
        <v>26</v>
      </c>
      <c r="O146" s="184" t="s">
        <v>489</v>
      </c>
      <c r="P146" s="184" t="s">
        <v>490</v>
      </c>
      <c r="Q146" s="181" t="s">
        <v>1327</v>
      </c>
      <c r="R146" s="215"/>
      <c r="S146" s="215"/>
      <c r="T146" s="181" t="s">
        <v>489</v>
      </c>
      <c r="U146" s="215"/>
    </row>
    <row r="147">
      <c r="A147" s="295" t="s">
        <v>649</v>
      </c>
      <c r="B147" s="295" t="s">
        <v>648</v>
      </c>
      <c r="C147" s="295" t="s">
        <v>650</v>
      </c>
      <c r="D147" s="295" t="s">
        <v>23</v>
      </c>
      <c r="E147" s="296">
        <v>2.95E8</v>
      </c>
      <c r="F147" s="297">
        <v>65.0</v>
      </c>
      <c r="G147" s="295" t="s">
        <v>24</v>
      </c>
      <c r="H147" s="297" t="str">
        <f t="shared" si="3"/>
        <v>19</v>
      </c>
      <c r="I147" s="298">
        <v>34706.0</v>
      </c>
      <c r="J147" s="295" t="s">
        <v>488</v>
      </c>
      <c r="K147" s="390">
        <v>119.4</v>
      </c>
      <c r="L147" s="297">
        <v>108.0</v>
      </c>
      <c r="M147" s="150"/>
      <c r="N147" s="64" t="s">
        <v>651</v>
      </c>
      <c r="O147" s="64" t="s">
        <v>652</v>
      </c>
      <c r="P147" s="64" t="s">
        <v>653</v>
      </c>
      <c r="Q147" s="64" t="s">
        <v>654</v>
      </c>
      <c r="R147" s="64" t="s">
        <v>655</v>
      </c>
      <c r="S147" s="64" t="s">
        <v>652</v>
      </c>
      <c r="T147" s="102">
        <v>9.168382539E9</v>
      </c>
      <c r="U147" s="150"/>
    </row>
    <row r="148">
      <c r="A148" s="299" t="s">
        <v>785</v>
      </c>
      <c r="B148" s="300" t="s">
        <v>648</v>
      </c>
      <c r="C148" s="300" t="s">
        <v>786</v>
      </c>
      <c r="D148" s="300" t="s">
        <v>23</v>
      </c>
      <c r="E148" s="301">
        <v>2.96E8</v>
      </c>
      <c r="F148" s="302">
        <v>65.0</v>
      </c>
      <c r="G148" s="300" t="s">
        <v>24</v>
      </c>
      <c r="H148" s="302" t="str">
        <f t="shared" si="3"/>
        <v>19</v>
      </c>
      <c r="I148" s="303">
        <v>34971.0</v>
      </c>
      <c r="J148" s="300" t="s">
        <v>488</v>
      </c>
      <c r="K148" s="391">
        <v>135.0</v>
      </c>
      <c r="L148" s="302">
        <v>130.0</v>
      </c>
      <c r="M148" s="305"/>
      <c r="N148" s="276" t="s">
        <v>131</v>
      </c>
      <c r="O148" s="276" t="s">
        <v>652</v>
      </c>
      <c r="P148" s="276" t="s">
        <v>653</v>
      </c>
      <c r="Q148" s="276" t="s">
        <v>787</v>
      </c>
      <c r="R148" s="276" t="s">
        <v>655</v>
      </c>
      <c r="S148" s="276" t="s">
        <v>652</v>
      </c>
      <c r="T148" s="278">
        <v>9.168382539E9</v>
      </c>
      <c r="U148" s="305"/>
      <c r="V148" s="81"/>
      <c r="W148" s="81"/>
      <c r="X148" s="81"/>
      <c r="Y148" s="81"/>
      <c r="Z148" s="177"/>
    </row>
    <row r="149">
      <c r="A149" s="392" t="s">
        <v>1520</v>
      </c>
      <c r="B149" s="323" t="s">
        <v>1527</v>
      </c>
      <c r="C149" s="393" t="s">
        <v>1528</v>
      </c>
      <c r="D149" s="323" t="s">
        <v>2410</v>
      </c>
      <c r="E149" s="323"/>
      <c r="F149" s="323"/>
      <c r="G149" s="323" t="s">
        <v>24</v>
      </c>
      <c r="H149" s="394" t="str">
        <f>FLOOR((DATE(2014,12, 31)-I149)/365,1)</f>
        <v>22</v>
      </c>
      <c r="I149" s="378">
        <v>33748.0</v>
      </c>
      <c r="J149" s="323" t="s">
        <v>1632</v>
      </c>
      <c r="K149" s="153">
        <v>155.0</v>
      </c>
      <c r="L149" s="394">
        <v>145.0</v>
      </c>
      <c r="M149" s="323"/>
      <c r="N149" s="323" t="s">
        <v>141</v>
      </c>
      <c r="O149" s="9"/>
      <c r="P149" s="150" t="s">
        <v>1633</v>
      </c>
      <c r="Q149" s="9"/>
      <c r="R149" s="375" t="s">
        <v>1634</v>
      </c>
      <c r="S149" s="375" t="s">
        <v>1635</v>
      </c>
      <c r="T149" s="9"/>
      <c r="U149" s="9"/>
      <c r="Z149" s="65"/>
    </row>
    <row r="150">
      <c r="A150" s="318" t="s">
        <v>656</v>
      </c>
      <c r="B150" s="319" t="s">
        <v>657</v>
      </c>
      <c r="C150" s="319" t="s">
        <v>658</v>
      </c>
      <c r="D150" s="319" t="s">
        <v>23</v>
      </c>
      <c r="E150" s="320">
        <v>2.95E8</v>
      </c>
      <c r="F150" s="321">
        <v>65.0</v>
      </c>
      <c r="G150" s="319" t="s">
        <v>24</v>
      </c>
      <c r="H150" s="321" t="str">
        <f t="shared" ref="H150:H155" si="4">FLOOR((DATE(2014,12,31)-I150)/365,1)</f>
        <v>21</v>
      </c>
      <c r="I150" s="322">
        <v>34107.0</v>
      </c>
      <c r="J150" s="319" t="s">
        <v>488</v>
      </c>
      <c r="K150" s="324">
        <v>131.0</v>
      </c>
      <c r="L150" s="321">
        <v>132.0</v>
      </c>
      <c r="M150" s="323"/>
      <c r="N150" s="319" t="s">
        <v>659</v>
      </c>
      <c r="O150" s="64" t="s">
        <v>652</v>
      </c>
      <c r="P150" s="64" t="s">
        <v>653</v>
      </c>
      <c r="Q150" s="64" t="s">
        <v>654</v>
      </c>
      <c r="R150" s="64" t="s">
        <v>655</v>
      </c>
      <c r="S150" s="64" t="s">
        <v>652</v>
      </c>
      <c r="T150" s="102">
        <v>9.168382539E9</v>
      </c>
      <c r="U150" s="150"/>
      <c r="Z150" s="65"/>
    </row>
    <row r="151">
      <c r="A151" s="156" t="s">
        <v>385</v>
      </c>
      <c r="B151" s="88" t="s">
        <v>386</v>
      </c>
      <c r="C151" s="88" t="s">
        <v>387</v>
      </c>
      <c r="D151" s="88" t="s">
        <v>23</v>
      </c>
      <c r="E151" s="123">
        <v>2.93E8</v>
      </c>
      <c r="F151" s="124">
        <v>65.0</v>
      </c>
      <c r="G151" s="88" t="s">
        <v>24</v>
      </c>
      <c r="H151" s="124" t="str">
        <f t="shared" si="4"/>
        <v>29</v>
      </c>
      <c r="I151" s="126">
        <v>31357.0</v>
      </c>
      <c r="J151" s="88" t="s">
        <v>35</v>
      </c>
      <c r="K151" s="396">
        <v>130.6</v>
      </c>
      <c r="L151" s="396">
        <v>129.0</v>
      </c>
      <c r="M151" s="37"/>
      <c r="N151" s="30" t="s">
        <v>388</v>
      </c>
      <c r="O151" s="30" t="s">
        <v>389</v>
      </c>
      <c r="P151" s="30" t="s">
        <v>390</v>
      </c>
      <c r="Q151" s="30" t="s">
        <v>391</v>
      </c>
      <c r="R151" s="30" t="s">
        <v>392</v>
      </c>
      <c r="S151" s="30" t="s">
        <v>393</v>
      </c>
      <c r="T151" s="80">
        <v>5.103887999E9</v>
      </c>
      <c r="U151" s="37"/>
      <c r="V151" s="120"/>
      <c r="W151" s="120"/>
      <c r="X151" s="120"/>
      <c r="Y151" s="120"/>
      <c r="Z151" s="108"/>
    </row>
    <row r="152">
      <c r="A152" s="62" t="s">
        <v>217</v>
      </c>
      <c r="B152" s="64" t="s">
        <v>976</v>
      </c>
      <c r="C152" s="64" t="s">
        <v>1584</v>
      </c>
      <c r="D152" s="64" t="s">
        <v>1055</v>
      </c>
      <c r="E152" s="100">
        <v>2.95E8</v>
      </c>
      <c r="F152" s="102">
        <v>75.0</v>
      </c>
      <c r="G152" s="64" t="s">
        <v>39</v>
      </c>
      <c r="H152" s="102" t="str">
        <f t="shared" si="4"/>
        <v>6</v>
      </c>
      <c r="I152" s="106">
        <v>39776.0</v>
      </c>
      <c r="J152" s="64" t="s">
        <v>1057</v>
      </c>
      <c r="K152" s="1">
        <v>37.0</v>
      </c>
      <c r="L152" s="102">
        <v>38.0</v>
      </c>
      <c r="M152" s="127"/>
      <c r="N152" s="128" t="s">
        <v>26</v>
      </c>
      <c r="O152" s="64" t="s">
        <v>1926</v>
      </c>
      <c r="P152" s="64" t="s">
        <v>1928</v>
      </c>
      <c r="Q152" s="64" t="s">
        <v>1929</v>
      </c>
      <c r="R152" s="64" t="s">
        <v>1930</v>
      </c>
      <c r="S152" s="64" t="s">
        <v>1931</v>
      </c>
      <c r="T152" s="64" t="s">
        <v>1932</v>
      </c>
      <c r="U152" s="150"/>
    </row>
    <row r="153">
      <c r="A153" s="62" t="s">
        <v>2343</v>
      </c>
      <c r="B153" s="64" t="s">
        <v>2344</v>
      </c>
      <c r="C153" s="64" t="s">
        <v>2345</v>
      </c>
      <c r="D153" s="64" t="s">
        <v>1055</v>
      </c>
      <c r="E153" s="100">
        <v>2.9E8</v>
      </c>
      <c r="F153" s="102">
        <v>75.0</v>
      </c>
      <c r="G153" s="64" t="s">
        <v>39</v>
      </c>
      <c r="H153" s="102" t="str">
        <f t="shared" si="4"/>
        <v>7</v>
      </c>
      <c r="I153" s="106">
        <v>39177.0</v>
      </c>
      <c r="J153" s="150"/>
      <c r="K153" s="165">
        <v>40.0</v>
      </c>
      <c r="L153" s="102">
        <v>39.5</v>
      </c>
      <c r="M153" s="151"/>
      <c r="N153" s="46" t="s">
        <v>169</v>
      </c>
      <c r="O153" s="64" t="s">
        <v>2350</v>
      </c>
      <c r="P153" s="64" t="s">
        <v>2351</v>
      </c>
      <c r="Q153" s="64" t="s">
        <v>2352</v>
      </c>
      <c r="R153" s="64" t="s">
        <v>2353</v>
      </c>
      <c r="S153" s="64" t="s">
        <v>2354</v>
      </c>
      <c r="T153" s="64" t="s">
        <v>2355</v>
      </c>
      <c r="U153" s="9"/>
    </row>
    <row r="154">
      <c r="A154" s="62" t="s">
        <v>788</v>
      </c>
      <c r="B154" s="64" t="s">
        <v>793</v>
      </c>
      <c r="C154" s="64" t="s">
        <v>790</v>
      </c>
      <c r="D154" s="64" t="s">
        <v>23</v>
      </c>
      <c r="E154" s="100">
        <v>2.96E8</v>
      </c>
      <c r="F154" s="102">
        <v>65.0</v>
      </c>
      <c r="G154" s="64" t="s">
        <v>39</v>
      </c>
      <c r="H154" s="102" t="str">
        <f t="shared" si="4"/>
        <v>7</v>
      </c>
      <c r="I154" s="106">
        <v>39294.0</v>
      </c>
      <c r="J154" s="64" t="s">
        <v>497</v>
      </c>
      <c r="K154" s="165">
        <v>44.4</v>
      </c>
      <c r="L154" s="102">
        <v>40.0</v>
      </c>
      <c r="M154" s="127"/>
      <c r="N154" s="128" t="s">
        <v>26</v>
      </c>
      <c r="O154" s="64" t="s">
        <v>791</v>
      </c>
      <c r="P154" s="64" t="s">
        <v>143</v>
      </c>
      <c r="Q154" s="64" t="s">
        <v>144</v>
      </c>
      <c r="R154" s="64" t="s">
        <v>792</v>
      </c>
      <c r="S154" s="64" t="s">
        <v>791</v>
      </c>
      <c r="T154" s="102">
        <v>5.413244002E9</v>
      </c>
      <c r="U154" s="9"/>
    </row>
    <row r="155">
      <c r="A155" s="62" t="s">
        <v>768</v>
      </c>
      <c r="B155" s="64" t="s">
        <v>769</v>
      </c>
      <c r="C155" s="64" t="s">
        <v>770</v>
      </c>
      <c r="D155" s="64" t="s">
        <v>23</v>
      </c>
      <c r="E155" s="100">
        <v>2.95E8</v>
      </c>
      <c r="F155" s="102">
        <v>65.0</v>
      </c>
      <c r="G155" s="64" t="s">
        <v>39</v>
      </c>
      <c r="H155" s="102" t="str">
        <f t="shared" si="4"/>
        <v>5</v>
      </c>
      <c r="I155" s="106">
        <v>39874.0</v>
      </c>
      <c r="J155" s="64" t="s">
        <v>497</v>
      </c>
      <c r="K155" s="102">
        <v>43.7</v>
      </c>
      <c r="L155" s="102">
        <v>43.0</v>
      </c>
      <c r="M155" s="46" t="s">
        <v>1098</v>
      </c>
      <c r="N155" s="46" t="s">
        <v>169</v>
      </c>
      <c r="O155" s="64" t="s">
        <v>772</v>
      </c>
      <c r="P155" s="64" t="s">
        <v>773</v>
      </c>
      <c r="Q155" s="64" t="s">
        <v>774</v>
      </c>
      <c r="R155" s="64" t="s">
        <v>775</v>
      </c>
      <c r="S155" s="64" t="s">
        <v>776</v>
      </c>
      <c r="T155" s="64" t="s">
        <v>777</v>
      </c>
      <c r="U155" s="9"/>
    </row>
    <row r="156">
      <c r="A156" s="180" t="s">
        <v>1437</v>
      </c>
      <c r="B156" s="181" t="s">
        <v>1438</v>
      </c>
      <c r="C156" s="181" t="s">
        <v>1439</v>
      </c>
      <c r="D156" s="215"/>
      <c r="E156" s="215"/>
      <c r="F156" s="181" t="s">
        <v>1407</v>
      </c>
      <c r="G156" s="181" t="s">
        <v>39</v>
      </c>
      <c r="H156" s="219" t="str">
        <f>FLOOR((DATE(2014,12, 31)-I156)/365,1)</f>
        <v>6</v>
      </c>
      <c r="I156" s="221">
        <v>39690.0</v>
      </c>
      <c r="J156" s="181" t="s">
        <v>1440</v>
      </c>
      <c r="K156" s="217">
        <v>47.0</v>
      </c>
      <c r="L156" s="219">
        <v>45.0</v>
      </c>
      <c r="M156" s="254"/>
      <c r="N156" s="258" t="s">
        <v>169</v>
      </c>
      <c r="O156" s="215"/>
      <c r="P156" s="259" t="s">
        <v>1441</v>
      </c>
      <c r="Q156" s="215"/>
      <c r="R156" s="181" t="s">
        <v>1443</v>
      </c>
      <c r="S156" s="181" t="s">
        <v>1444</v>
      </c>
      <c r="T156" s="181" t="s">
        <v>1446</v>
      </c>
      <c r="U156" s="215"/>
    </row>
    <row r="157">
      <c r="A157" s="38" t="s">
        <v>1155</v>
      </c>
      <c r="B157" s="41" t="s">
        <v>554</v>
      </c>
      <c r="C157" s="41" t="s">
        <v>1158</v>
      </c>
      <c r="D157" s="41" t="s">
        <v>1055</v>
      </c>
      <c r="E157" s="43">
        <v>2.97E8</v>
      </c>
      <c r="F157" s="44">
        <v>75.0</v>
      </c>
      <c r="G157" s="41" t="s">
        <v>39</v>
      </c>
      <c r="H157" s="44" t="str">
        <f>FLOOR((DATE(2014,12,31)-I157)/365,1)</f>
        <v>7</v>
      </c>
      <c r="I157" s="45">
        <v>39373.0</v>
      </c>
      <c r="J157" s="41" t="s">
        <v>1057</v>
      </c>
      <c r="K157" s="3">
        <v>47.0</v>
      </c>
      <c r="L157" s="44">
        <v>46.0</v>
      </c>
      <c r="M157" s="151"/>
      <c r="N157" s="46" t="s">
        <v>169</v>
      </c>
      <c r="O157" s="41" t="s">
        <v>2528</v>
      </c>
      <c r="P157" s="41" t="s">
        <v>1587</v>
      </c>
      <c r="Q157" s="41" t="s">
        <v>2529</v>
      </c>
      <c r="R157" s="41" t="s">
        <v>2532</v>
      </c>
      <c r="S157" s="41" t="s">
        <v>2534</v>
      </c>
      <c r="T157" s="41" t="s">
        <v>2535</v>
      </c>
      <c r="U157" s="60"/>
    </row>
    <row r="158">
      <c r="A158" s="330" t="s">
        <v>734</v>
      </c>
      <c r="B158" s="331" t="s">
        <v>1449</v>
      </c>
      <c r="C158" s="60"/>
      <c r="D158" s="60"/>
      <c r="E158" s="60"/>
      <c r="F158" s="331" t="s">
        <v>1407</v>
      </c>
      <c r="G158" s="331" t="s">
        <v>39</v>
      </c>
      <c r="H158" s="332">
        <v>7.0</v>
      </c>
      <c r="I158" s="331" t="s">
        <v>1314</v>
      </c>
      <c r="J158" s="331" t="s">
        <v>497</v>
      </c>
      <c r="K158" s="272">
        <v>48.4</v>
      </c>
      <c r="L158" s="332">
        <v>50.0</v>
      </c>
      <c r="M158" s="151"/>
      <c r="N158" s="333" t="s">
        <v>78</v>
      </c>
      <c r="O158" s="331" t="s">
        <v>1063</v>
      </c>
      <c r="P158" s="331" t="s">
        <v>606</v>
      </c>
      <c r="Q158" s="60"/>
      <c r="R158" s="60"/>
      <c r="S158" s="60"/>
      <c r="T158" s="60"/>
      <c r="U158" s="60"/>
    </row>
    <row r="159">
      <c r="A159" s="62" t="s">
        <v>2215</v>
      </c>
      <c r="B159" s="64" t="s">
        <v>2232</v>
      </c>
      <c r="C159" s="64" t="s">
        <v>2216</v>
      </c>
      <c r="D159" s="64" t="s">
        <v>1055</v>
      </c>
      <c r="E159" s="100">
        <v>2.84E8</v>
      </c>
      <c r="F159" s="102">
        <v>75.0</v>
      </c>
      <c r="G159" s="64" t="s">
        <v>39</v>
      </c>
      <c r="H159" s="102" t="str">
        <f t="shared" ref="H159:H160" si="5">FLOOR((DATE(2014,12,31)-I159)/365,1)</f>
        <v>6</v>
      </c>
      <c r="I159" s="106">
        <v>39569.0</v>
      </c>
      <c r="J159" s="150"/>
      <c r="K159" s="102">
        <v>48.0</v>
      </c>
      <c r="L159" s="102">
        <v>43.0</v>
      </c>
      <c r="M159" s="46" t="s">
        <v>1098</v>
      </c>
      <c r="N159" s="46" t="s">
        <v>78</v>
      </c>
      <c r="O159" s="64" t="s">
        <v>2220</v>
      </c>
      <c r="P159" s="64" t="s">
        <v>2221</v>
      </c>
      <c r="Q159" s="64" t="s">
        <v>2176</v>
      </c>
      <c r="R159" s="64" t="s">
        <v>2223</v>
      </c>
      <c r="S159" s="64" t="s">
        <v>2224</v>
      </c>
      <c r="T159" s="64" t="s">
        <v>2225</v>
      </c>
      <c r="U159" s="9"/>
    </row>
    <row r="160">
      <c r="A160" s="38" t="s">
        <v>182</v>
      </c>
      <c r="B160" s="41" t="s">
        <v>183</v>
      </c>
      <c r="C160" s="41" t="s">
        <v>184</v>
      </c>
      <c r="D160" s="41" t="s">
        <v>23</v>
      </c>
      <c r="E160" s="43">
        <v>2.89E8</v>
      </c>
      <c r="F160" s="44">
        <v>65.0</v>
      </c>
      <c r="G160" s="41" t="s">
        <v>39</v>
      </c>
      <c r="H160" s="44" t="str">
        <f t="shared" si="5"/>
        <v>7</v>
      </c>
      <c r="I160" s="45">
        <v>39177.0</v>
      </c>
      <c r="J160" s="41" t="s">
        <v>35</v>
      </c>
      <c r="K160" s="44">
        <v>51.0</v>
      </c>
      <c r="L160" s="44">
        <v>50.0</v>
      </c>
      <c r="M160" s="46" t="s">
        <v>1614</v>
      </c>
      <c r="N160" s="46" t="s">
        <v>78</v>
      </c>
      <c r="O160" s="41" t="s">
        <v>116</v>
      </c>
      <c r="P160" s="41" t="s">
        <v>185</v>
      </c>
      <c r="Q160" s="41" t="s">
        <v>186</v>
      </c>
      <c r="R160" s="41" t="s">
        <v>187</v>
      </c>
      <c r="S160" s="41" t="s">
        <v>188</v>
      </c>
      <c r="T160" s="44">
        <v>6.502431269E9</v>
      </c>
      <c r="U160" s="60"/>
    </row>
    <row r="161">
      <c r="A161" s="334" t="s">
        <v>1516</v>
      </c>
      <c r="B161" s="60" t="s">
        <v>862</v>
      </c>
      <c r="C161" s="60"/>
      <c r="D161" s="60"/>
      <c r="E161" s="60" t="s">
        <v>1665</v>
      </c>
      <c r="F161" s="60"/>
      <c r="G161" s="60" t="s">
        <v>39</v>
      </c>
      <c r="H161" s="273" t="str">
        <f>FLOOR((DATE(2014,12, 31)-I161)/365,1)</f>
        <v>7</v>
      </c>
      <c r="I161" s="337">
        <v>39279.0</v>
      </c>
      <c r="J161" s="60"/>
      <c r="K161" s="272">
        <v>50.0</v>
      </c>
      <c r="L161" s="338">
        <v>52.0</v>
      </c>
      <c r="M161" s="127"/>
      <c r="N161" s="340" t="s">
        <v>26</v>
      </c>
      <c r="O161" s="60"/>
      <c r="P161" s="60" t="s">
        <v>1633</v>
      </c>
      <c r="Q161" s="60"/>
      <c r="R161" s="60"/>
      <c r="S161" s="60"/>
      <c r="T161" s="60"/>
      <c r="U161" s="60"/>
    </row>
    <row r="162">
      <c r="A162" s="38" t="s">
        <v>438</v>
      </c>
      <c r="B162" s="41" t="s">
        <v>418</v>
      </c>
      <c r="C162" s="41" t="s">
        <v>439</v>
      </c>
      <c r="D162" s="41" t="s">
        <v>23</v>
      </c>
      <c r="E162" s="43">
        <v>2.93E8</v>
      </c>
      <c r="F162" s="44">
        <v>65.0</v>
      </c>
      <c r="G162" s="41" t="s">
        <v>39</v>
      </c>
      <c r="H162" s="44" t="str">
        <f t="shared" ref="H162:H200" si="6">FLOOR((DATE(2014,12,31)-I162)/365,1)</f>
        <v>7</v>
      </c>
      <c r="I162" s="45">
        <v>39265.0</v>
      </c>
      <c r="J162" s="41" t="s">
        <v>35</v>
      </c>
      <c r="K162" s="44">
        <v>54.0</v>
      </c>
      <c r="L162" s="44">
        <v>52.5</v>
      </c>
      <c r="M162" s="128" t="s">
        <v>1098</v>
      </c>
      <c r="N162" s="128" t="s">
        <v>26</v>
      </c>
      <c r="O162" s="41" t="s">
        <v>440</v>
      </c>
      <c r="P162" s="41" t="s">
        <v>28</v>
      </c>
      <c r="Q162" s="41" t="s">
        <v>441</v>
      </c>
      <c r="R162" s="41" t="s">
        <v>30</v>
      </c>
      <c r="S162" s="41" t="s">
        <v>442</v>
      </c>
      <c r="T162" s="41" t="s">
        <v>443</v>
      </c>
      <c r="U162" s="60"/>
    </row>
    <row r="163">
      <c r="A163" s="62" t="s">
        <v>1687</v>
      </c>
      <c r="B163" s="64" t="s">
        <v>1693</v>
      </c>
      <c r="C163" s="64" t="s">
        <v>1689</v>
      </c>
      <c r="D163" s="64" t="s">
        <v>23</v>
      </c>
      <c r="E163" s="100">
        <v>2.96E8</v>
      </c>
      <c r="F163" s="102">
        <v>65.0</v>
      </c>
      <c r="G163" s="64" t="s">
        <v>39</v>
      </c>
      <c r="H163" s="102" t="str">
        <f t="shared" si="6"/>
        <v>6</v>
      </c>
      <c r="I163" s="106">
        <v>39615.0</v>
      </c>
      <c r="J163" s="64" t="s">
        <v>497</v>
      </c>
      <c r="K163" s="165">
        <v>51.4</v>
      </c>
      <c r="L163" s="102">
        <v>52.0</v>
      </c>
      <c r="M163" s="127"/>
      <c r="N163" s="128" t="s">
        <v>26</v>
      </c>
      <c r="O163" s="64" t="s">
        <v>1397</v>
      </c>
      <c r="P163" s="64" t="s">
        <v>1690</v>
      </c>
      <c r="Q163" s="64" t="s">
        <v>1691</v>
      </c>
      <c r="R163" s="64" t="s">
        <v>1168</v>
      </c>
      <c r="S163" s="64" t="s">
        <v>1692</v>
      </c>
      <c r="T163" s="102">
        <v>5.103787028E9</v>
      </c>
      <c r="U163" s="9"/>
    </row>
    <row r="164">
      <c r="A164" s="77" t="s">
        <v>2747</v>
      </c>
      <c r="B164" s="30" t="s">
        <v>1726</v>
      </c>
      <c r="C164" s="30" t="s">
        <v>2748</v>
      </c>
      <c r="D164" s="30" t="s">
        <v>1055</v>
      </c>
      <c r="E164" s="79">
        <v>2.77E8</v>
      </c>
      <c r="F164" s="80">
        <v>75.0</v>
      </c>
      <c r="G164" s="30" t="s">
        <v>39</v>
      </c>
      <c r="H164" s="80" t="str">
        <f t="shared" si="6"/>
        <v>6</v>
      </c>
      <c r="I164" s="85">
        <v>39558.0</v>
      </c>
      <c r="J164" s="30" t="s">
        <v>1057</v>
      </c>
      <c r="K164" s="80">
        <v>51.0</v>
      </c>
      <c r="L164" s="80">
        <v>53.0</v>
      </c>
      <c r="M164" s="204" t="s">
        <v>1614</v>
      </c>
      <c r="N164" s="204" t="s">
        <v>78</v>
      </c>
      <c r="O164" s="30" t="s">
        <v>2749</v>
      </c>
      <c r="P164" s="30" t="s">
        <v>2175</v>
      </c>
      <c r="Q164" s="30" t="s">
        <v>2750</v>
      </c>
      <c r="R164" s="30" t="s">
        <v>2751</v>
      </c>
      <c r="S164" s="30" t="s">
        <v>2752</v>
      </c>
      <c r="T164" s="30" t="s">
        <v>2753</v>
      </c>
      <c r="U164" s="37"/>
      <c r="V164" s="120"/>
      <c r="W164" s="120"/>
      <c r="X164" s="120"/>
      <c r="Y164" s="120"/>
      <c r="Z164" s="120"/>
    </row>
    <row r="165">
      <c r="A165" s="62" t="s">
        <v>2508</v>
      </c>
      <c r="B165" s="64" t="s">
        <v>70</v>
      </c>
      <c r="C165" s="64" t="s">
        <v>2509</v>
      </c>
      <c r="D165" s="64" t="s">
        <v>1055</v>
      </c>
      <c r="E165" s="100">
        <v>2.9E8</v>
      </c>
      <c r="F165" s="102">
        <v>75.0</v>
      </c>
      <c r="G165" s="64" t="s">
        <v>39</v>
      </c>
      <c r="H165" s="102" t="str">
        <f t="shared" si="6"/>
        <v>7</v>
      </c>
      <c r="I165" s="106">
        <v>39180.0</v>
      </c>
      <c r="J165" s="150"/>
      <c r="K165" s="165">
        <v>60.0</v>
      </c>
      <c r="L165" s="102">
        <v>56.0</v>
      </c>
      <c r="M165" s="151"/>
      <c r="N165" s="46" t="s">
        <v>78</v>
      </c>
      <c r="O165" s="64" t="s">
        <v>2511</v>
      </c>
      <c r="P165" s="64" t="s">
        <v>2351</v>
      </c>
      <c r="Q165" s="64" t="s">
        <v>2512</v>
      </c>
      <c r="R165" s="64" t="s">
        <v>2513</v>
      </c>
      <c r="S165" s="64" t="s">
        <v>2514</v>
      </c>
      <c r="T165" s="102">
        <v>6.502915044E9</v>
      </c>
      <c r="U165" s="9"/>
    </row>
    <row r="166">
      <c r="A166" s="77" t="s">
        <v>1687</v>
      </c>
      <c r="B166" s="30" t="s">
        <v>1688</v>
      </c>
      <c r="C166" s="30" t="s">
        <v>1689</v>
      </c>
      <c r="D166" s="30" t="s">
        <v>23</v>
      </c>
      <c r="E166" s="79">
        <v>2.96E8</v>
      </c>
      <c r="F166" s="80">
        <v>65.0</v>
      </c>
      <c r="G166" s="30" t="s">
        <v>39</v>
      </c>
      <c r="H166" s="80" t="str">
        <f t="shared" si="6"/>
        <v>7</v>
      </c>
      <c r="I166" s="85">
        <v>39196.0</v>
      </c>
      <c r="J166" s="30" t="s">
        <v>497</v>
      </c>
      <c r="K166" s="87">
        <v>64.4</v>
      </c>
      <c r="L166" s="80">
        <v>63.0</v>
      </c>
      <c r="M166" s="185"/>
      <c r="N166" s="178" t="s">
        <v>26</v>
      </c>
      <c r="O166" s="30" t="s">
        <v>1397</v>
      </c>
      <c r="P166" s="30" t="s">
        <v>1690</v>
      </c>
      <c r="Q166" s="30" t="s">
        <v>1691</v>
      </c>
      <c r="R166" s="30" t="s">
        <v>1168</v>
      </c>
      <c r="S166" s="30" t="s">
        <v>1692</v>
      </c>
      <c r="T166" s="80">
        <v>5.103787028E9</v>
      </c>
      <c r="U166" s="37"/>
    </row>
    <row r="167">
      <c r="A167" s="38" t="s">
        <v>2396</v>
      </c>
      <c r="B167" s="41" t="s">
        <v>2397</v>
      </c>
      <c r="C167" s="41" t="s">
        <v>2398</v>
      </c>
      <c r="D167" s="41" t="s">
        <v>1055</v>
      </c>
      <c r="E167" s="43">
        <v>2.89E8</v>
      </c>
      <c r="F167" s="44">
        <v>75.0</v>
      </c>
      <c r="G167" s="41" t="s">
        <v>39</v>
      </c>
      <c r="H167" s="44" t="str">
        <f t="shared" si="6"/>
        <v>7</v>
      </c>
      <c r="I167" s="45">
        <v>39225.0</v>
      </c>
      <c r="J167" s="60"/>
      <c r="K167" s="272">
        <v>46.0</v>
      </c>
      <c r="L167" s="44">
        <v>44.0</v>
      </c>
      <c r="M167" s="284"/>
      <c r="N167" s="226" t="s">
        <v>49</v>
      </c>
      <c r="O167" s="41" t="s">
        <v>233</v>
      </c>
      <c r="P167" s="41" t="s">
        <v>234</v>
      </c>
      <c r="Q167" s="41" t="s">
        <v>235</v>
      </c>
      <c r="R167" s="41" t="s">
        <v>354</v>
      </c>
      <c r="S167" s="41" t="s">
        <v>2416</v>
      </c>
      <c r="T167" s="41" t="s">
        <v>2417</v>
      </c>
      <c r="U167" s="60"/>
    </row>
    <row r="168">
      <c r="A168" s="62" t="s">
        <v>1653</v>
      </c>
      <c r="B168" s="64" t="s">
        <v>1666</v>
      </c>
      <c r="C168" s="64" t="s">
        <v>1655</v>
      </c>
      <c r="D168" s="64" t="s">
        <v>23</v>
      </c>
      <c r="E168" s="100">
        <v>2.96E8</v>
      </c>
      <c r="F168" s="102">
        <v>65.0</v>
      </c>
      <c r="G168" s="64" t="s">
        <v>39</v>
      </c>
      <c r="H168" s="102" t="str">
        <f t="shared" si="6"/>
        <v>6</v>
      </c>
      <c r="I168" s="106">
        <v>39463.0</v>
      </c>
      <c r="J168" s="64" t="s">
        <v>497</v>
      </c>
      <c r="K168" s="165">
        <v>50.0</v>
      </c>
      <c r="L168" s="102">
        <v>47.0</v>
      </c>
      <c r="M168" s="284"/>
      <c r="N168" s="226" t="s">
        <v>49</v>
      </c>
      <c r="O168" s="64" t="s">
        <v>637</v>
      </c>
      <c r="P168" s="64" t="s">
        <v>1662</v>
      </c>
      <c r="Q168" s="64" t="s">
        <v>1667</v>
      </c>
      <c r="R168" s="64" t="s">
        <v>1668</v>
      </c>
      <c r="S168" s="64" t="s">
        <v>1659</v>
      </c>
      <c r="T168" s="64" t="s">
        <v>1669</v>
      </c>
      <c r="U168" s="9"/>
    </row>
    <row r="169">
      <c r="A169" s="182" t="s">
        <v>2446</v>
      </c>
      <c r="B169" s="184" t="s">
        <v>2447</v>
      </c>
      <c r="C169" s="184" t="s">
        <v>2448</v>
      </c>
      <c r="D169" s="184" t="s">
        <v>1055</v>
      </c>
      <c r="E169" s="213">
        <v>2.95E8</v>
      </c>
      <c r="F169" s="214">
        <v>75.0</v>
      </c>
      <c r="G169" s="184" t="s">
        <v>39</v>
      </c>
      <c r="H169" s="214" t="str">
        <f t="shared" si="6"/>
        <v>7</v>
      </c>
      <c r="I169" s="216">
        <v>39122.0</v>
      </c>
      <c r="J169" s="184" t="s">
        <v>1057</v>
      </c>
      <c r="K169" s="114">
        <v>54.0</v>
      </c>
      <c r="L169" s="214">
        <v>50.0</v>
      </c>
      <c r="M169" s="262"/>
      <c r="N169" s="183" t="s">
        <v>115</v>
      </c>
      <c r="O169" s="184" t="s">
        <v>233</v>
      </c>
      <c r="P169" s="184" t="s">
        <v>234</v>
      </c>
      <c r="Q169" s="184" t="s">
        <v>235</v>
      </c>
      <c r="R169" s="184" t="s">
        <v>2893</v>
      </c>
      <c r="S169" s="184" t="s">
        <v>2889</v>
      </c>
      <c r="T169" s="184" t="s">
        <v>2890</v>
      </c>
      <c r="U169" s="215"/>
    </row>
    <row r="170">
      <c r="A170" s="62" t="s">
        <v>3076</v>
      </c>
      <c r="B170" s="64" t="s">
        <v>3083</v>
      </c>
      <c r="C170" s="64" t="s">
        <v>3078</v>
      </c>
      <c r="D170" s="64" t="s">
        <v>1055</v>
      </c>
      <c r="E170" s="100">
        <v>2.96E8</v>
      </c>
      <c r="F170" s="102">
        <v>75.0</v>
      </c>
      <c r="G170" s="64" t="s">
        <v>39</v>
      </c>
      <c r="H170" s="102" t="str">
        <f t="shared" si="6"/>
        <v>7</v>
      </c>
      <c r="I170" s="106">
        <v>39146.0</v>
      </c>
      <c r="J170" s="64" t="s">
        <v>1057</v>
      </c>
      <c r="K170" s="1">
        <v>54.8</v>
      </c>
      <c r="L170" s="102">
        <v>55.0</v>
      </c>
      <c r="M170" s="284"/>
      <c r="N170" s="226" t="s">
        <v>49</v>
      </c>
      <c r="O170" s="64" t="s">
        <v>328</v>
      </c>
      <c r="P170" s="64" t="s">
        <v>3079</v>
      </c>
      <c r="Q170" s="64" t="s">
        <v>3080</v>
      </c>
      <c r="R170" s="64" t="s">
        <v>3081</v>
      </c>
      <c r="S170" s="64" t="s">
        <v>3082</v>
      </c>
      <c r="T170" s="102">
        <v>4.088492667E9</v>
      </c>
      <c r="U170" s="150"/>
    </row>
    <row r="171">
      <c r="A171" s="62" t="s">
        <v>1378</v>
      </c>
      <c r="B171" s="64" t="s">
        <v>174</v>
      </c>
      <c r="C171" s="64" t="s">
        <v>1379</v>
      </c>
      <c r="D171" s="64" t="s">
        <v>23</v>
      </c>
      <c r="E171" s="100">
        <v>2.96E8</v>
      </c>
      <c r="F171" s="102">
        <v>65.0</v>
      </c>
      <c r="G171" s="64" t="s">
        <v>39</v>
      </c>
      <c r="H171" s="102" t="str">
        <f t="shared" si="6"/>
        <v>7</v>
      </c>
      <c r="I171" s="106">
        <v>39086.0</v>
      </c>
      <c r="J171" s="64" t="s">
        <v>497</v>
      </c>
      <c r="K171" s="102">
        <v>58.0</v>
      </c>
      <c r="L171" s="102">
        <v>57.2</v>
      </c>
      <c r="M171" s="226" t="s">
        <v>1614</v>
      </c>
      <c r="N171" s="226" t="s">
        <v>49</v>
      </c>
      <c r="O171" s="64" t="s">
        <v>440</v>
      </c>
      <c r="P171" s="64" t="s">
        <v>1380</v>
      </c>
      <c r="Q171" s="64" t="s">
        <v>1381</v>
      </c>
      <c r="R171" s="64" t="s">
        <v>323</v>
      </c>
      <c r="S171" s="64" t="s">
        <v>1382</v>
      </c>
      <c r="T171" s="64" t="s">
        <v>1383</v>
      </c>
      <c r="U171" s="9"/>
    </row>
    <row r="172">
      <c r="A172" s="62" t="s">
        <v>2755</v>
      </c>
      <c r="B172" s="64" t="s">
        <v>2756</v>
      </c>
      <c r="C172" s="64" t="s">
        <v>2757</v>
      </c>
      <c r="D172" s="64" t="s">
        <v>1055</v>
      </c>
      <c r="E172" s="100">
        <v>2.94E8</v>
      </c>
      <c r="F172" s="102">
        <v>75.0</v>
      </c>
      <c r="G172" s="64" t="s">
        <v>39</v>
      </c>
      <c r="H172" s="102" t="str">
        <f t="shared" si="6"/>
        <v>7</v>
      </c>
      <c r="I172" s="106">
        <v>39356.0</v>
      </c>
      <c r="J172" s="64" t="s">
        <v>1057</v>
      </c>
      <c r="K172" s="1">
        <v>56.8</v>
      </c>
      <c r="L172" s="102">
        <v>58.0</v>
      </c>
      <c r="M172" s="284"/>
      <c r="N172" s="141" t="s">
        <v>49</v>
      </c>
      <c r="O172" s="64" t="s">
        <v>2519</v>
      </c>
      <c r="P172" s="64" t="s">
        <v>2759</v>
      </c>
      <c r="Q172" s="64" t="s">
        <v>2760</v>
      </c>
      <c r="R172" s="64" t="s">
        <v>135</v>
      </c>
      <c r="S172" s="64" t="s">
        <v>2761</v>
      </c>
      <c r="T172" s="102">
        <v>1.4086675522E10</v>
      </c>
      <c r="U172" s="9"/>
    </row>
    <row r="173">
      <c r="A173" s="38" t="s">
        <v>1144</v>
      </c>
      <c r="B173" s="41" t="s">
        <v>326</v>
      </c>
      <c r="C173" s="41" t="s">
        <v>1147</v>
      </c>
      <c r="D173" s="41" t="s">
        <v>1055</v>
      </c>
      <c r="E173" s="43">
        <v>2.96E8</v>
      </c>
      <c r="F173" s="44">
        <v>75.0</v>
      </c>
      <c r="G173" s="41" t="s">
        <v>39</v>
      </c>
      <c r="H173" s="44" t="str">
        <f t="shared" si="6"/>
        <v>7</v>
      </c>
      <c r="I173" s="45">
        <v>39230.0</v>
      </c>
      <c r="J173" s="41" t="s">
        <v>1057</v>
      </c>
      <c r="K173" s="3">
        <v>63.0</v>
      </c>
      <c r="L173" s="44">
        <v>60.0</v>
      </c>
      <c r="M173" s="284"/>
      <c r="N173" s="226" t="s">
        <v>49</v>
      </c>
      <c r="O173" s="41" t="s">
        <v>2526</v>
      </c>
      <c r="P173" s="41" t="s">
        <v>2527</v>
      </c>
      <c r="Q173" s="41" t="s">
        <v>235</v>
      </c>
      <c r="R173" s="41" t="s">
        <v>354</v>
      </c>
      <c r="S173" s="41" t="s">
        <v>2558</v>
      </c>
      <c r="T173" s="41" t="s">
        <v>2966</v>
      </c>
      <c r="U173" s="60"/>
    </row>
    <row r="174">
      <c r="A174" s="62" t="s">
        <v>494</v>
      </c>
      <c r="B174" s="64" t="s">
        <v>502</v>
      </c>
      <c r="C174" s="64" t="s">
        <v>496</v>
      </c>
      <c r="D174" s="64" t="s">
        <v>23</v>
      </c>
      <c r="E174" s="100">
        <v>2.94E8</v>
      </c>
      <c r="F174" s="102">
        <v>65.0</v>
      </c>
      <c r="G174" s="64" t="s">
        <v>39</v>
      </c>
      <c r="H174" s="102" t="str">
        <f t="shared" si="6"/>
        <v>7</v>
      </c>
      <c r="I174" s="106">
        <v>39286.0</v>
      </c>
      <c r="J174" s="64" t="s">
        <v>497</v>
      </c>
      <c r="K174" s="102">
        <v>61.0</v>
      </c>
      <c r="L174" s="102">
        <v>61.73</v>
      </c>
      <c r="M174" s="226" t="s">
        <v>1098</v>
      </c>
      <c r="N174" s="226" t="s">
        <v>49</v>
      </c>
      <c r="O174" s="64" t="s">
        <v>402</v>
      </c>
      <c r="P174" s="64" t="s">
        <v>403</v>
      </c>
      <c r="Q174" s="64" t="s">
        <v>498</v>
      </c>
      <c r="R174" s="64" t="s">
        <v>499</v>
      </c>
      <c r="S174" s="64" t="s">
        <v>500</v>
      </c>
      <c r="T174" s="64" t="s">
        <v>501</v>
      </c>
      <c r="U174" s="9"/>
    </row>
    <row r="175">
      <c r="A175" s="276" t="s">
        <v>2571</v>
      </c>
      <c r="B175" s="276" t="s">
        <v>2572</v>
      </c>
      <c r="C175" s="276" t="s">
        <v>2573</v>
      </c>
      <c r="D175" s="276" t="s">
        <v>1055</v>
      </c>
      <c r="E175" s="277">
        <v>2.89E8</v>
      </c>
      <c r="F175" s="278">
        <v>75.0</v>
      </c>
      <c r="G175" s="276" t="s">
        <v>39</v>
      </c>
      <c r="H175" s="278" t="str">
        <f t="shared" si="6"/>
        <v>6</v>
      </c>
      <c r="I175" s="279">
        <v>39497.0</v>
      </c>
      <c r="J175" s="305"/>
      <c r="K175" s="280">
        <v>65.2</v>
      </c>
      <c r="L175" s="278">
        <v>62.0</v>
      </c>
      <c r="M175" s="281"/>
      <c r="N175" s="282" t="s">
        <v>199</v>
      </c>
      <c r="O175" s="276" t="s">
        <v>2575</v>
      </c>
      <c r="P175" s="276" t="s">
        <v>2576</v>
      </c>
      <c r="Q175" s="276" t="s">
        <v>282</v>
      </c>
      <c r="R175" s="276" t="s">
        <v>2577</v>
      </c>
      <c r="S175" s="276" t="s">
        <v>2578</v>
      </c>
      <c r="T175" s="276" t="s">
        <v>2579</v>
      </c>
      <c r="U175" s="305"/>
      <c r="V175" s="81"/>
      <c r="W175" s="81"/>
      <c r="X175" s="81"/>
      <c r="Y175" s="81"/>
      <c r="Z175" s="81"/>
    </row>
    <row r="176">
      <c r="A176" s="88" t="s">
        <v>1150</v>
      </c>
      <c r="B176" s="88" t="s">
        <v>174</v>
      </c>
      <c r="C176" s="88" t="s">
        <v>1151</v>
      </c>
      <c r="D176" s="88" t="s">
        <v>1055</v>
      </c>
      <c r="E176" s="123">
        <v>2.96E8</v>
      </c>
      <c r="F176" s="124">
        <v>75.0</v>
      </c>
      <c r="G176" s="88" t="s">
        <v>39</v>
      </c>
      <c r="H176" s="124" t="str">
        <f t="shared" si="6"/>
        <v>7</v>
      </c>
      <c r="I176" s="126">
        <v>39137.0</v>
      </c>
      <c r="J176" s="88" t="s">
        <v>1057</v>
      </c>
      <c r="K176" s="124">
        <v>71.0</v>
      </c>
      <c r="L176" s="124">
        <v>70.0</v>
      </c>
      <c r="M176" s="154" t="s">
        <v>1614</v>
      </c>
      <c r="N176" s="154" t="s">
        <v>49</v>
      </c>
      <c r="O176" s="184" t="s">
        <v>233</v>
      </c>
      <c r="P176" s="184" t="s">
        <v>234</v>
      </c>
      <c r="Q176" s="184" t="s">
        <v>235</v>
      </c>
      <c r="R176" s="184" t="s">
        <v>354</v>
      </c>
      <c r="S176" s="184" t="s">
        <v>1529</v>
      </c>
      <c r="T176" s="184" t="s">
        <v>1530</v>
      </c>
      <c r="U176" s="215"/>
      <c r="V176" s="120"/>
      <c r="W176" s="120"/>
      <c r="X176" s="120"/>
      <c r="Y176" s="120"/>
      <c r="Z176" s="120"/>
    </row>
    <row r="177">
      <c r="A177" s="62" t="s">
        <v>933</v>
      </c>
      <c r="B177" s="64" t="s">
        <v>934</v>
      </c>
      <c r="C177" s="64" t="s">
        <v>935</v>
      </c>
      <c r="D177" s="64" t="s">
        <v>23</v>
      </c>
      <c r="E177" s="100">
        <v>2.96E8</v>
      </c>
      <c r="F177" s="102">
        <v>65.0</v>
      </c>
      <c r="G177" s="64" t="s">
        <v>39</v>
      </c>
      <c r="H177" s="102" t="str">
        <f t="shared" si="6"/>
        <v>8</v>
      </c>
      <c r="I177" s="106">
        <v>39070.0</v>
      </c>
      <c r="J177" s="64" t="s">
        <v>497</v>
      </c>
      <c r="K177" s="102">
        <v>45.0</v>
      </c>
      <c r="L177" s="102">
        <v>42.0</v>
      </c>
      <c r="M177" s="46" t="s">
        <v>1098</v>
      </c>
      <c r="N177" s="46" t="s">
        <v>936</v>
      </c>
      <c r="O177" s="64" t="s">
        <v>937</v>
      </c>
      <c r="P177" s="64" t="s">
        <v>938</v>
      </c>
      <c r="Q177" s="64" t="s">
        <v>939</v>
      </c>
      <c r="R177" s="64" t="s">
        <v>940</v>
      </c>
      <c r="S177" s="64" t="s">
        <v>941</v>
      </c>
      <c r="T177" s="102">
        <v>6.504649392E9</v>
      </c>
      <c r="U177" s="150"/>
      <c r="Z177" s="65"/>
    </row>
    <row r="178">
      <c r="A178" s="62" t="s">
        <v>714</v>
      </c>
      <c r="B178" s="64" t="s">
        <v>715</v>
      </c>
      <c r="C178" s="64" t="s">
        <v>716</v>
      </c>
      <c r="D178" s="64" t="s">
        <v>23</v>
      </c>
      <c r="E178" s="100">
        <v>2.95E8</v>
      </c>
      <c r="F178" s="102">
        <v>65.0</v>
      </c>
      <c r="G178" s="64" t="s">
        <v>39</v>
      </c>
      <c r="H178" s="102" t="str">
        <f t="shared" si="6"/>
        <v>8</v>
      </c>
      <c r="I178" s="106">
        <v>38883.0</v>
      </c>
      <c r="J178" s="64" t="s">
        <v>497</v>
      </c>
      <c r="K178" s="1">
        <v>44.0</v>
      </c>
      <c r="L178" s="102">
        <v>43.0</v>
      </c>
      <c r="M178" s="151"/>
      <c r="N178" s="10" t="s">
        <v>169</v>
      </c>
      <c r="O178" s="64" t="s">
        <v>548</v>
      </c>
      <c r="P178" s="64" t="s">
        <v>718</v>
      </c>
      <c r="Q178" s="64" t="s">
        <v>719</v>
      </c>
      <c r="R178" s="64" t="s">
        <v>720</v>
      </c>
      <c r="S178" s="64" t="s">
        <v>721</v>
      </c>
      <c r="T178" s="102">
        <v>4.08750475E9</v>
      </c>
      <c r="U178" s="9"/>
      <c r="Z178" s="65"/>
    </row>
    <row r="179">
      <c r="A179" s="275" t="s">
        <v>913</v>
      </c>
      <c r="B179" s="276" t="s">
        <v>914</v>
      </c>
      <c r="C179" s="276" t="s">
        <v>915</v>
      </c>
      <c r="D179" s="276" t="s">
        <v>23</v>
      </c>
      <c r="E179" s="277">
        <v>2.96E8</v>
      </c>
      <c r="F179" s="278">
        <v>65.0</v>
      </c>
      <c r="G179" s="276" t="s">
        <v>39</v>
      </c>
      <c r="H179" s="278" t="str">
        <f t="shared" si="6"/>
        <v>8</v>
      </c>
      <c r="I179" s="279">
        <v>38962.0</v>
      </c>
      <c r="J179" s="276" t="s">
        <v>497</v>
      </c>
      <c r="K179" s="31">
        <v>51.0</v>
      </c>
      <c r="L179" s="278">
        <v>51.0</v>
      </c>
      <c r="M179" s="176"/>
      <c r="N179" s="304" t="s">
        <v>26</v>
      </c>
      <c r="O179" s="276" t="s">
        <v>98</v>
      </c>
      <c r="P179" s="276" t="s">
        <v>99</v>
      </c>
      <c r="Q179" s="276" t="s">
        <v>916</v>
      </c>
      <c r="R179" s="276" t="s">
        <v>101</v>
      </c>
      <c r="S179" s="276" t="s">
        <v>917</v>
      </c>
      <c r="T179" s="276" t="s">
        <v>918</v>
      </c>
      <c r="U179" s="305"/>
      <c r="V179" s="81"/>
      <c r="W179" s="81"/>
      <c r="X179" s="81"/>
      <c r="Y179" s="81"/>
      <c r="Z179" s="177"/>
    </row>
    <row r="180">
      <c r="A180" s="62" t="s">
        <v>2280</v>
      </c>
      <c r="B180" s="64" t="s">
        <v>2281</v>
      </c>
      <c r="C180" s="64" t="s">
        <v>2282</v>
      </c>
      <c r="D180" s="64" t="s">
        <v>1055</v>
      </c>
      <c r="E180" s="100">
        <v>2.87E8</v>
      </c>
      <c r="F180" s="102">
        <v>75.0</v>
      </c>
      <c r="G180" s="64" t="s">
        <v>39</v>
      </c>
      <c r="H180" s="102" t="str">
        <f t="shared" si="6"/>
        <v>9</v>
      </c>
      <c r="I180" s="106">
        <v>38482.0</v>
      </c>
      <c r="J180" s="150"/>
      <c r="K180" s="102">
        <v>52.0</v>
      </c>
      <c r="L180" s="102">
        <v>52.69</v>
      </c>
      <c r="M180" s="128" t="s">
        <v>1156</v>
      </c>
      <c r="N180" s="86" t="s">
        <v>26</v>
      </c>
      <c r="O180" s="64" t="s">
        <v>41</v>
      </c>
      <c r="P180" s="64" t="s">
        <v>42</v>
      </c>
      <c r="Q180" s="64" t="s">
        <v>73</v>
      </c>
      <c r="R180" s="102">
        <v>94040.0</v>
      </c>
      <c r="S180" s="64" t="s">
        <v>2285</v>
      </c>
      <c r="T180" s="64" t="s">
        <v>2286</v>
      </c>
      <c r="U180" s="9"/>
      <c r="Z180" s="65"/>
    </row>
    <row r="181">
      <c r="A181" s="62" t="s">
        <v>2698</v>
      </c>
      <c r="B181" s="64" t="s">
        <v>2699</v>
      </c>
      <c r="C181" s="64" t="s">
        <v>2700</v>
      </c>
      <c r="D181" s="64" t="s">
        <v>1055</v>
      </c>
      <c r="E181" s="100">
        <v>2.94E8</v>
      </c>
      <c r="F181" s="102">
        <v>75.0</v>
      </c>
      <c r="G181" s="64" t="s">
        <v>39</v>
      </c>
      <c r="H181" s="102" t="str">
        <f t="shared" si="6"/>
        <v>8</v>
      </c>
      <c r="I181" s="106">
        <v>39033.0</v>
      </c>
      <c r="J181" s="64" t="s">
        <v>1057</v>
      </c>
      <c r="K181" s="102">
        <v>53.0</v>
      </c>
      <c r="L181" s="102">
        <v>48.0</v>
      </c>
      <c r="M181" s="128" t="s">
        <v>1156</v>
      </c>
      <c r="N181" s="128" t="s">
        <v>26</v>
      </c>
      <c r="O181" s="64" t="s">
        <v>108</v>
      </c>
      <c r="P181" s="64" t="s">
        <v>109</v>
      </c>
      <c r="Q181" s="64" t="s">
        <v>2701</v>
      </c>
      <c r="R181" s="64" t="s">
        <v>161</v>
      </c>
      <c r="S181" s="64" t="s">
        <v>2702</v>
      </c>
      <c r="T181" s="102">
        <v>4.085075486E9</v>
      </c>
      <c r="U181" s="150"/>
      <c r="Z181" s="65"/>
    </row>
    <row r="182">
      <c r="A182" s="62" t="s">
        <v>2314</v>
      </c>
      <c r="B182" s="64" t="s">
        <v>2315</v>
      </c>
      <c r="C182" s="64" t="s">
        <v>2316</v>
      </c>
      <c r="D182" s="64" t="s">
        <v>1055</v>
      </c>
      <c r="E182" s="100">
        <v>2.88E8</v>
      </c>
      <c r="F182" s="102">
        <v>75.0</v>
      </c>
      <c r="G182" s="64" t="s">
        <v>39</v>
      </c>
      <c r="H182" s="102" t="str">
        <f t="shared" si="6"/>
        <v>8</v>
      </c>
      <c r="I182" s="106">
        <v>38766.0</v>
      </c>
      <c r="J182" s="150"/>
      <c r="K182" s="102">
        <v>53.0</v>
      </c>
      <c r="L182" s="64" t="s">
        <v>3173</v>
      </c>
      <c r="M182" s="46" t="s">
        <v>1156</v>
      </c>
      <c r="N182" s="10" t="s">
        <v>169</v>
      </c>
      <c r="O182" s="64" t="s">
        <v>2220</v>
      </c>
      <c r="P182" s="64" t="s">
        <v>2319</v>
      </c>
      <c r="Q182" s="64" t="s">
        <v>2176</v>
      </c>
      <c r="R182" s="64" t="s">
        <v>2320</v>
      </c>
      <c r="S182" s="64" t="s">
        <v>2321</v>
      </c>
      <c r="T182" s="64" t="s">
        <v>2322</v>
      </c>
      <c r="U182" s="9"/>
      <c r="Z182" s="65"/>
    </row>
    <row r="183">
      <c r="A183" s="38" t="s">
        <v>1161</v>
      </c>
      <c r="B183" s="41" t="s">
        <v>70</v>
      </c>
      <c r="C183" s="41" t="s">
        <v>1162</v>
      </c>
      <c r="D183" s="41" t="s">
        <v>23</v>
      </c>
      <c r="E183" s="43">
        <v>2.96E8</v>
      </c>
      <c r="F183" s="44">
        <v>65.0</v>
      </c>
      <c r="G183" s="41" t="s">
        <v>39</v>
      </c>
      <c r="H183" s="44" t="str">
        <f t="shared" si="6"/>
        <v>8</v>
      </c>
      <c r="I183" s="45">
        <v>38998.0</v>
      </c>
      <c r="J183" s="41" t="s">
        <v>497</v>
      </c>
      <c r="K183" s="44">
        <v>56.0</v>
      </c>
      <c r="L183" s="44">
        <v>55.0</v>
      </c>
      <c r="M183" s="46" t="s">
        <v>1156</v>
      </c>
      <c r="N183" s="46" t="s">
        <v>169</v>
      </c>
      <c r="O183" s="41" t="s">
        <v>98</v>
      </c>
      <c r="P183" s="41" t="s">
        <v>99</v>
      </c>
      <c r="Q183" s="41" t="s">
        <v>100</v>
      </c>
      <c r="R183" s="41" t="s">
        <v>101</v>
      </c>
      <c r="S183" s="41" t="s">
        <v>1679</v>
      </c>
      <c r="T183" s="41" t="s">
        <v>1680</v>
      </c>
      <c r="U183" s="60"/>
      <c r="Z183" s="65"/>
    </row>
    <row r="184">
      <c r="A184" s="77" t="s">
        <v>2357</v>
      </c>
      <c r="B184" s="30" t="s">
        <v>2788</v>
      </c>
      <c r="C184" s="30" t="s">
        <v>2359</v>
      </c>
      <c r="D184" s="30" t="s">
        <v>1055</v>
      </c>
      <c r="E184" s="79">
        <v>2.94E8</v>
      </c>
      <c r="F184" s="80">
        <v>75.0</v>
      </c>
      <c r="G184" s="30" t="s">
        <v>39</v>
      </c>
      <c r="H184" s="80" t="str">
        <f t="shared" si="6"/>
        <v>9</v>
      </c>
      <c r="I184" s="85">
        <v>38662.0</v>
      </c>
      <c r="J184" s="30" t="s">
        <v>1057</v>
      </c>
      <c r="K184" s="33">
        <v>57.8</v>
      </c>
      <c r="L184" s="80">
        <v>56.0</v>
      </c>
      <c r="M184" s="254"/>
      <c r="N184" s="204" t="s">
        <v>169</v>
      </c>
      <c r="O184" s="30" t="s">
        <v>1299</v>
      </c>
      <c r="P184" s="30" t="s">
        <v>2162</v>
      </c>
      <c r="Q184" s="30" t="s">
        <v>2360</v>
      </c>
      <c r="R184" s="30" t="s">
        <v>266</v>
      </c>
      <c r="S184" s="30" t="s">
        <v>2361</v>
      </c>
      <c r="T184" s="30" t="s">
        <v>2362</v>
      </c>
      <c r="U184" s="37"/>
      <c r="V184" s="120"/>
      <c r="W184" s="120"/>
      <c r="X184" s="120"/>
      <c r="Y184" s="120"/>
      <c r="Z184" s="108"/>
    </row>
    <row r="185">
      <c r="A185" s="62" t="s">
        <v>230</v>
      </c>
      <c r="B185" s="64" t="s">
        <v>94</v>
      </c>
      <c r="C185" s="64" t="s">
        <v>2975</v>
      </c>
      <c r="D185" s="64" t="s">
        <v>1055</v>
      </c>
      <c r="E185" s="100">
        <v>2.96E8</v>
      </c>
      <c r="F185" s="102">
        <v>75.0</v>
      </c>
      <c r="G185" s="64" t="s">
        <v>39</v>
      </c>
      <c r="H185" s="102" t="str">
        <f t="shared" si="6"/>
        <v>8</v>
      </c>
      <c r="I185" s="106">
        <v>38947.0</v>
      </c>
      <c r="J185" s="64" t="s">
        <v>1057</v>
      </c>
      <c r="K185" s="1">
        <v>56.2</v>
      </c>
      <c r="L185" s="102">
        <v>58.0</v>
      </c>
      <c r="M185" s="127"/>
      <c r="N185" s="128" t="s">
        <v>26</v>
      </c>
      <c r="O185" s="64" t="s">
        <v>132</v>
      </c>
      <c r="P185" s="64" t="s">
        <v>241</v>
      </c>
      <c r="Q185" s="64" t="s">
        <v>227</v>
      </c>
      <c r="R185" s="64" t="s">
        <v>135</v>
      </c>
      <c r="S185" s="64" t="s">
        <v>2978</v>
      </c>
      <c r="T185" s="64" t="s">
        <v>2979</v>
      </c>
      <c r="U185" s="150"/>
    </row>
    <row r="186">
      <c r="A186" s="38" t="s">
        <v>166</v>
      </c>
      <c r="B186" s="41" t="s">
        <v>167</v>
      </c>
      <c r="C186" s="41" t="s">
        <v>168</v>
      </c>
      <c r="D186" s="41" t="s">
        <v>23</v>
      </c>
      <c r="E186" s="43">
        <v>2.89E8</v>
      </c>
      <c r="F186" s="44">
        <v>65.0</v>
      </c>
      <c r="G186" s="41" t="s">
        <v>39</v>
      </c>
      <c r="H186" s="44" t="str">
        <f t="shared" si="6"/>
        <v>9</v>
      </c>
      <c r="I186" s="45">
        <v>38708.0</v>
      </c>
      <c r="J186" s="41" t="s">
        <v>35</v>
      </c>
      <c r="K186" s="44">
        <v>59.4</v>
      </c>
      <c r="L186" s="44">
        <v>65.0</v>
      </c>
      <c r="M186" s="46" t="s">
        <v>1156</v>
      </c>
      <c r="N186" s="46" t="s">
        <v>169</v>
      </c>
      <c r="O186" s="41" t="s">
        <v>170</v>
      </c>
      <c r="P186" s="41" t="s">
        <v>143</v>
      </c>
      <c r="Q186" s="41" t="s">
        <v>144</v>
      </c>
      <c r="R186" s="41" t="s">
        <v>171</v>
      </c>
      <c r="S186" s="41" t="s">
        <v>172</v>
      </c>
      <c r="T186" s="44">
        <v>5.418901518E9</v>
      </c>
      <c r="U186" s="60"/>
    </row>
    <row r="187">
      <c r="A187" s="62" t="s">
        <v>2944</v>
      </c>
      <c r="B187" s="64" t="s">
        <v>2950</v>
      </c>
      <c r="C187" s="64" t="s">
        <v>2946</v>
      </c>
      <c r="D187" s="64" t="s">
        <v>1055</v>
      </c>
      <c r="E187" s="100">
        <v>2.96E8</v>
      </c>
      <c r="F187" s="102">
        <v>75.0</v>
      </c>
      <c r="G187" s="64" t="s">
        <v>39</v>
      </c>
      <c r="H187" s="102" t="str">
        <f t="shared" si="6"/>
        <v>8</v>
      </c>
      <c r="I187" s="106">
        <v>38871.0</v>
      </c>
      <c r="J187" s="64" t="s">
        <v>1057</v>
      </c>
      <c r="K187" s="1">
        <v>61.0</v>
      </c>
      <c r="L187" s="71">
        <v>60.0</v>
      </c>
      <c r="M187" s="151"/>
      <c r="N187" s="46" t="s">
        <v>169</v>
      </c>
      <c r="O187" s="64" t="s">
        <v>2947</v>
      </c>
      <c r="P187" s="64" t="s">
        <v>2351</v>
      </c>
      <c r="Q187" s="64" t="s">
        <v>2512</v>
      </c>
      <c r="R187" s="64" t="s">
        <v>2513</v>
      </c>
      <c r="S187" s="64" t="s">
        <v>2948</v>
      </c>
      <c r="T187" s="64" t="s">
        <v>2949</v>
      </c>
      <c r="U187" s="9"/>
    </row>
    <row r="188">
      <c r="A188" s="38" t="s">
        <v>1170</v>
      </c>
      <c r="B188" s="41" t="s">
        <v>1171</v>
      </c>
      <c r="C188" s="41" t="s">
        <v>1173</v>
      </c>
      <c r="D188" s="41" t="s">
        <v>1055</v>
      </c>
      <c r="E188" s="43">
        <v>2.74E8</v>
      </c>
      <c r="F188" s="44">
        <v>75.0</v>
      </c>
      <c r="G188" s="41" t="s">
        <v>39</v>
      </c>
      <c r="H188" s="44" t="str">
        <f t="shared" si="6"/>
        <v>8</v>
      </c>
      <c r="I188" s="45">
        <v>38965.0</v>
      </c>
      <c r="J188" s="60"/>
      <c r="K188" s="44">
        <v>62.0</v>
      </c>
      <c r="L188" s="44">
        <v>54.0</v>
      </c>
      <c r="M188" s="46" t="s">
        <v>1156</v>
      </c>
      <c r="N188" s="46" t="s">
        <v>169</v>
      </c>
      <c r="O188" s="41" t="s">
        <v>2138</v>
      </c>
      <c r="P188" s="41" t="s">
        <v>2139</v>
      </c>
      <c r="Q188" s="41" t="s">
        <v>1825</v>
      </c>
      <c r="R188" s="41" t="s">
        <v>2140</v>
      </c>
      <c r="S188" s="41" t="s">
        <v>2141</v>
      </c>
      <c r="T188" s="44">
        <v>6.263762985E9</v>
      </c>
      <c r="U188" s="60"/>
    </row>
    <row r="189">
      <c r="A189" s="62" t="s">
        <v>3012</v>
      </c>
      <c r="B189" s="64" t="s">
        <v>3013</v>
      </c>
      <c r="C189" s="64" t="s">
        <v>3014</v>
      </c>
      <c r="D189" s="64" t="s">
        <v>1055</v>
      </c>
      <c r="E189" s="100">
        <v>2.96E8</v>
      </c>
      <c r="F189" s="102">
        <v>75.0</v>
      </c>
      <c r="G189" s="64" t="s">
        <v>39</v>
      </c>
      <c r="H189" s="102" t="str">
        <f t="shared" si="6"/>
        <v>9</v>
      </c>
      <c r="I189" s="106">
        <v>38542.0</v>
      </c>
      <c r="J189" s="64" t="s">
        <v>1057</v>
      </c>
      <c r="K189" s="1">
        <v>62.0</v>
      </c>
      <c r="L189" s="102">
        <v>61.0</v>
      </c>
      <c r="M189" s="127"/>
      <c r="N189" s="128" t="s">
        <v>97</v>
      </c>
      <c r="O189" s="64" t="s">
        <v>3016</v>
      </c>
      <c r="P189" s="64" t="s">
        <v>3017</v>
      </c>
      <c r="Q189" s="64" t="s">
        <v>3018</v>
      </c>
      <c r="R189" s="64" t="s">
        <v>3019</v>
      </c>
      <c r="S189" s="64" t="s">
        <v>3020</v>
      </c>
      <c r="T189" s="64" t="s">
        <v>3021</v>
      </c>
      <c r="U189" s="9"/>
    </row>
    <row r="190">
      <c r="A190" s="62" t="s">
        <v>2747</v>
      </c>
      <c r="B190" s="64" t="s">
        <v>735</v>
      </c>
      <c r="C190" s="64" t="s">
        <v>2748</v>
      </c>
      <c r="D190" s="64" t="s">
        <v>1055</v>
      </c>
      <c r="E190" s="100">
        <v>2.77E8</v>
      </c>
      <c r="F190" s="102">
        <v>75.0</v>
      </c>
      <c r="G190" s="64" t="s">
        <v>39</v>
      </c>
      <c r="H190" s="102" t="str">
        <f t="shared" si="6"/>
        <v>8</v>
      </c>
      <c r="I190" s="106">
        <v>38765.0</v>
      </c>
      <c r="J190" s="64" t="s">
        <v>1057</v>
      </c>
      <c r="K190" s="102">
        <v>62.0</v>
      </c>
      <c r="L190" s="102">
        <v>62.0</v>
      </c>
      <c r="M190" s="46" t="s">
        <v>1156</v>
      </c>
      <c r="N190" s="46" t="s">
        <v>78</v>
      </c>
      <c r="O190" s="64" t="s">
        <v>2749</v>
      </c>
      <c r="P190" s="64" t="s">
        <v>2175</v>
      </c>
      <c r="Q190" s="64" t="s">
        <v>2750</v>
      </c>
      <c r="R190" s="64" t="s">
        <v>2751</v>
      </c>
      <c r="S190" s="64" t="s">
        <v>2752</v>
      </c>
      <c r="T190" s="64" t="s">
        <v>2753</v>
      </c>
      <c r="U190" s="9"/>
    </row>
    <row r="191">
      <c r="A191" s="62" t="s">
        <v>2822</v>
      </c>
      <c r="B191" s="64" t="s">
        <v>2823</v>
      </c>
      <c r="C191" s="64" t="s">
        <v>2824</v>
      </c>
      <c r="D191" s="64" t="s">
        <v>1055</v>
      </c>
      <c r="E191" s="100">
        <v>2.95E8</v>
      </c>
      <c r="F191" s="102">
        <v>75.0</v>
      </c>
      <c r="G191" s="64" t="s">
        <v>39</v>
      </c>
      <c r="H191" s="102" t="str">
        <f t="shared" si="6"/>
        <v>9</v>
      </c>
      <c r="I191" s="106">
        <v>38472.0</v>
      </c>
      <c r="J191" s="64" t="s">
        <v>1057</v>
      </c>
      <c r="K191" s="1">
        <v>65.0</v>
      </c>
      <c r="L191" s="102">
        <v>64.0</v>
      </c>
      <c r="M191" s="151"/>
      <c r="N191" s="46" t="s">
        <v>169</v>
      </c>
      <c r="O191" s="64" t="s">
        <v>1299</v>
      </c>
      <c r="P191" s="64" t="s">
        <v>2162</v>
      </c>
      <c r="Q191" s="64" t="s">
        <v>2360</v>
      </c>
      <c r="R191" s="64" t="s">
        <v>266</v>
      </c>
      <c r="S191" s="64" t="s">
        <v>2829</v>
      </c>
      <c r="T191" s="64" t="s">
        <v>2830</v>
      </c>
      <c r="U191" s="9"/>
    </row>
    <row r="192">
      <c r="A192" s="77" t="s">
        <v>1582</v>
      </c>
      <c r="B192" s="30" t="s">
        <v>1583</v>
      </c>
      <c r="C192" s="30" t="s">
        <v>1585</v>
      </c>
      <c r="D192" s="30" t="s">
        <v>23</v>
      </c>
      <c r="E192" s="79">
        <v>2.96E8</v>
      </c>
      <c r="F192" s="80">
        <v>65.0</v>
      </c>
      <c r="G192" s="30" t="s">
        <v>39</v>
      </c>
      <c r="H192" s="80" t="str">
        <f t="shared" si="6"/>
        <v>9</v>
      </c>
      <c r="I192" s="85">
        <v>38558.0</v>
      </c>
      <c r="J192" s="30" t="s">
        <v>497</v>
      </c>
      <c r="K192" s="87">
        <v>64.8</v>
      </c>
      <c r="L192" s="80">
        <v>65.0</v>
      </c>
      <c r="M192" s="185"/>
      <c r="N192" s="178" t="s">
        <v>26</v>
      </c>
      <c r="O192" s="30" t="s">
        <v>1586</v>
      </c>
      <c r="P192" s="30" t="s">
        <v>1587</v>
      </c>
      <c r="Q192" s="30" t="s">
        <v>1588</v>
      </c>
      <c r="R192" s="30" t="s">
        <v>1589</v>
      </c>
      <c r="S192" s="30" t="s">
        <v>1590</v>
      </c>
      <c r="T192" s="80">
        <v>2.096581744E9</v>
      </c>
      <c r="U192" s="37"/>
    </row>
    <row r="193">
      <c r="A193" s="41" t="s">
        <v>94</v>
      </c>
      <c r="B193" s="41" t="s">
        <v>95</v>
      </c>
      <c r="C193" s="41" t="s">
        <v>96</v>
      </c>
      <c r="D193" s="41" t="s">
        <v>23</v>
      </c>
      <c r="E193" s="43">
        <v>2.84E8</v>
      </c>
      <c r="F193" s="44">
        <v>65.0</v>
      </c>
      <c r="G193" s="41" t="s">
        <v>39</v>
      </c>
      <c r="H193" s="44" t="str">
        <f t="shared" si="6"/>
        <v>9</v>
      </c>
      <c r="I193" s="45">
        <v>38503.0</v>
      </c>
      <c r="J193" s="41" t="s">
        <v>35</v>
      </c>
      <c r="K193" s="44">
        <v>65.8</v>
      </c>
      <c r="L193" s="44">
        <v>67.0</v>
      </c>
      <c r="M193" s="128" t="s">
        <v>1156</v>
      </c>
      <c r="N193" s="128" t="s">
        <v>97</v>
      </c>
      <c r="O193" s="41" t="s">
        <v>98</v>
      </c>
      <c r="P193" s="41" t="s">
        <v>99</v>
      </c>
      <c r="Q193" s="41" t="s">
        <v>100</v>
      </c>
      <c r="R193" s="41" t="s">
        <v>101</v>
      </c>
      <c r="S193" s="41" t="s">
        <v>102</v>
      </c>
      <c r="T193" s="41" t="s">
        <v>103</v>
      </c>
      <c r="U193" s="60"/>
    </row>
    <row r="194">
      <c r="A194" s="62" t="s">
        <v>1959</v>
      </c>
      <c r="B194" s="64" t="s">
        <v>1964</v>
      </c>
      <c r="C194" s="64" t="s">
        <v>1961</v>
      </c>
      <c r="D194" s="64" t="s">
        <v>23</v>
      </c>
      <c r="E194" s="100">
        <v>2.93E8</v>
      </c>
      <c r="F194" s="102">
        <v>65.0</v>
      </c>
      <c r="G194" s="64" t="s">
        <v>39</v>
      </c>
      <c r="H194" s="102" t="str">
        <f t="shared" si="6"/>
        <v>8</v>
      </c>
      <c r="I194" s="106">
        <v>38788.0</v>
      </c>
      <c r="J194" s="64" t="s">
        <v>497</v>
      </c>
      <c r="K194" s="165">
        <v>71.0</v>
      </c>
      <c r="L194" s="102">
        <v>70.2</v>
      </c>
      <c r="M194" s="127"/>
      <c r="N194" s="128" t="s">
        <v>26</v>
      </c>
      <c r="O194" s="64" t="s">
        <v>1965</v>
      </c>
      <c r="P194" s="64" t="s">
        <v>415</v>
      </c>
      <c r="Q194" s="64" t="s">
        <v>416</v>
      </c>
      <c r="R194" s="64" t="s">
        <v>1817</v>
      </c>
      <c r="S194" s="64" t="s">
        <v>1963</v>
      </c>
      <c r="T194" s="102">
        <v>9.253669619E9</v>
      </c>
      <c r="U194" s="9"/>
    </row>
    <row r="195">
      <c r="A195" s="77" t="s">
        <v>593</v>
      </c>
      <c r="B195" s="30" t="s">
        <v>1909</v>
      </c>
      <c r="C195" s="30" t="s">
        <v>1911</v>
      </c>
      <c r="D195" s="30" t="s">
        <v>23</v>
      </c>
      <c r="E195" s="79">
        <v>2.96E8</v>
      </c>
      <c r="F195" s="80">
        <v>65.0</v>
      </c>
      <c r="G195" s="30" t="s">
        <v>39</v>
      </c>
      <c r="H195" s="80" t="str">
        <f t="shared" si="6"/>
        <v>9</v>
      </c>
      <c r="I195" s="85">
        <v>38647.0</v>
      </c>
      <c r="J195" s="30" t="s">
        <v>497</v>
      </c>
      <c r="K195" s="87">
        <v>73.0</v>
      </c>
      <c r="L195" s="80">
        <v>72.0</v>
      </c>
      <c r="M195" s="254"/>
      <c r="N195" s="204" t="s">
        <v>78</v>
      </c>
      <c r="O195" s="30" t="s">
        <v>1063</v>
      </c>
      <c r="P195" s="30" t="s">
        <v>718</v>
      </c>
      <c r="Q195" s="30" t="s">
        <v>1399</v>
      </c>
      <c r="R195" s="30" t="s">
        <v>1919</v>
      </c>
      <c r="S195" s="30" t="s">
        <v>1920</v>
      </c>
      <c r="T195" s="80">
        <v>6.507437182E9</v>
      </c>
      <c r="U195" s="37"/>
    </row>
    <row r="196">
      <c r="A196" s="62" t="s">
        <v>1742</v>
      </c>
      <c r="B196" s="64" t="s">
        <v>1743</v>
      </c>
      <c r="C196" s="64" t="s">
        <v>1744</v>
      </c>
      <c r="D196" s="64" t="s">
        <v>23</v>
      </c>
      <c r="E196" s="100">
        <v>2.96E8</v>
      </c>
      <c r="F196" s="102">
        <v>65.0</v>
      </c>
      <c r="G196" s="64" t="s">
        <v>39</v>
      </c>
      <c r="H196" s="102" t="str">
        <f t="shared" si="6"/>
        <v>8</v>
      </c>
      <c r="I196" s="106">
        <v>38961.0</v>
      </c>
      <c r="J196" s="64" t="s">
        <v>497</v>
      </c>
      <c r="K196" s="102">
        <v>82.0</v>
      </c>
      <c r="L196" s="102">
        <v>80.0</v>
      </c>
      <c r="M196" s="128" t="s">
        <v>1156</v>
      </c>
      <c r="N196" s="128" t="s">
        <v>26</v>
      </c>
      <c r="O196" s="64" t="s">
        <v>1063</v>
      </c>
      <c r="P196" s="64" t="s">
        <v>1751</v>
      </c>
      <c r="Q196" s="64" t="s">
        <v>1399</v>
      </c>
      <c r="R196" s="64" t="s">
        <v>608</v>
      </c>
      <c r="S196" s="64" t="s">
        <v>1754</v>
      </c>
      <c r="T196" s="102">
        <v>5.102588565E9</v>
      </c>
      <c r="U196" s="150"/>
    </row>
    <row r="197">
      <c r="A197" s="77" t="s">
        <v>2363</v>
      </c>
      <c r="B197" s="30" t="s">
        <v>2797</v>
      </c>
      <c r="C197" s="30" t="s">
        <v>2365</v>
      </c>
      <c r="D197" s="30" t="s">
        <v>1055</v>
      </c>
      <c r="E197" s="79">
        <v>2.95E8</v>
      </c>
      <c r="F197" s="80">
        <v>75.0</v>
      </c>
      <c r="G197" s="30" t="s">
        <v>39</v>
      </c>
      <c r="H197" s="80" t="str">
        <f t="shared" si="6"/>
        <v>9</v>
      </c>
      <c r="I197" s="85">
        <v>38609.0</v>
      </c>
      <c r="J197" s="30" t="s">
        <v>1057</v>
      </c>
      <c r="K197" s="33">
        <v>91.0</v>
      </c>
      <c r="L197" s="80">
        <v>84.0</v>
      </c>
      <c r="M197" s="254"/>
      <c r="N197" s="104" t="s">
        <v>169</v>
      </c>
      <c r="O197" s="30" t="s">
        <v>1299</v>
      </c>
      <c r="P197" s="30" t="s">
        <v>2162</v>
      </c>
      <c r="Q197" s="30" t="s">
        <v>2366</v>
      </c>
      <c r="R197" s="30" t="s">
        <v>266</v>
      </c>
      <c r="S197" s="30" t="s">
        <v>2367</v>
      </c>
      <c r="T197" s="30" t="s">
        <v>2368</v>
      </c>
      <c r="U197" s="37"/>
    </row>
    <row r="198">
      <c r="A198" s="38" t="s">
        <v>2074</v>
      </c>
      <c r="B198" s="41" t="s">
        <v>862</v>
      </c>
      <c r="C198" s="41" t="s">
        <v>2076</v>
      </c>
      <c r="D198" s="41" t="s">
        <v>23</v>
      </c>
      <c r="E198" s="43">
        <v>2.87E8</v>
      </c>
      <c r="F198" s="44">
        <v>65.0</v>
      </c>
      <c r="G198" s="41" t="s">
        <v>39</v>
      </c>
      <c r="H198" s="44" t="str">
        <f t="shared" si="6"/>
        <v>8</v>
      </c>
      <c r="I198" s="45">
        <v>38778.0</v>
      </c>
      <c r="J198" s="41" t="s">
        <v>497</v>
      </c>
      <c r="K198" s="272">
        <v>51.6</v>
      </c>
      <c r="L198" s="44">
        <v>49.0</v>
      </c>
      <c r="M198" s="288"/>
      <c r="N198" s="287" t="s">
        <v>115</v>
      </c>
      <c r="O198" s="41" t="s">
        <v>454</v>
      </c>
      <c r="P198" s="41" t="s">
        <v>2082</v>
      </c>
      <c r="Q198" s="41" t="s">
        <v>2083</v>
      </c>
      <c r="R198" s="41" t="s">
        <v>2084</v>
      </c>
      <c r="S198" s="41" t="s">
        <v>2085</v>
      </c>
      <c r="T198" s="44">
        <v>2.094233109E9</v>
      </c>
      <c r="U198" s="60"/>
    </row>
    <row r="199">
      <c r="A199" s="38" t="s">
        <v>2629</v>
      </c>
      <c r="B199" s="41" t="s">
        <v>2630</v>
      </c>
      <c r="C199" s="41" t="s">
        <v>2631</v>
      </c>
      <c r="D199" s="41" t="s">
        <v>1055</v>
      </c>
      <c r="E199" s="43">
        <v>2.93E8</v>
      </c>
      <c r="F199" s="44">
        <v>75.0</v>
      </c>
      <c r="G199" s="41" t="s">
        <v>39</v>
      </c>
      <c r="H199" s="44" t="str">
        <f t="shared" si="6"/>
        <v>9</v>
      </c>
      <c r="I199" s="45">
        <v>38707.0</v>
      </c>
      <c r="J199" s="60"/>
      <c r="K199" s="272">
        <v>56.0</v>
      </c>
      <c r="L199" s="44">
        <v>50.0</v>
      </c>
      <c r="M199" s="288"/>
      <c r="N199" s="287" t="s">
        <v>115</v>
      </c>
      <c r="O199" s="41" t="s">
        <v>233</v>
      </c>
      <c r="P199" s="41" t="s">
        <v>2632</v>
      </c>
      <c r="Q199" s="41" t="s">
        <v>2633</v>
      </c>
      <c r="R199" s="41" t="s">
        <v>2634</v>
      </c>
      <c r="S199" s="41" t="s">
        <v>2635</v>
      </c>
      <c r="T199" s="41" t="s">
        <v>2636</v>
      </c>
      <c r="U199" s="60"/>
    </row>
    <row r="200">
      <c r="A200" s="62" t="s">
        <v>1892</v>
      </c>
      <c r="B200" s="64" t="s">
        <v>1893</v>
      </c>
      <c r="C200" s="64" t="s">
        <v>1894</v>
      </c>
      <c r="D200" s="64" t="s">
        <v>23</v>
      </c>
      <c r="E200" s="100">
        <v>2.93E8</v>
      </c>
      <c r="F200" s="102">
        <v>65.0</v>
      </c>
      <c r="G200" s="64" t="s">
        <v>39</v>
      </c>
      <c r="H200" s="102" t="str">
        <f t="shared" si="6"/>
        <v>9</v>
      </c>
      <c r="I200" s="106">
        <v>38461.0</v>
      </c>
      <c r="J200" s="64" t="s">
        <v>497</v>
      </c>
      <c r="K200" s="165">
        <v>53.6</v>
      </c>
      <c r="L200" s="102">
        <v>54.0</v>
      </c>
      <c r="M200" s="288"/>
      <c r="N200" s="287" t="s">
        <v>115</v>
      </c>
      <c r="O200" s="64" t="s">
        <v>344</v>
      </c>
      <c r="P200" s="64" t="s">
        <v>1898</v>
      </c>
      <c r="Q200" s="64" t="s">
        <v>1899</v>
      </c>
      <c r="R200" s="64" t="s">
        <v>1900</v>
      </c>
      <c r="S200" s="64" t="s">
        <v>1901</v>
      </c>
      <c r="T200" s="64" t="s">
        <v>1902</v>
      </c>
      <c r="U200" s="9"/>
    </row>
    <row r="201">
      <c r="A201" s="375" t="s">
        <v>1516</v>
      </c>
      <c r="B201" s="150" t="s">
        <v>1726</v>
      </c>
      <c r="C201" s="9"/>
      <c r="D201" s="9"/>
      <c r="E201" s="9"/>
      <c r="F201" s="9"/>
      <c r="G201" s="150" t="s">
        <v>39</v>
      </c>
      <c r="H201" s="376" t="str">
        <f>FLOOR((DATE(2014,12, 31)-I201)/365,1)</f>
        <v>9</v>
      </c>
      <c r="I201" s="378">
        <v>38609.0</v>
      </c>
      <c r="J201" s="9"/>
      <c r="K201" s="160">
        <v>54.0</v>
      </c>
      <c r="L201" s="379">
        <v>54.0</v>
      </c>
      <c r="M201" s="284"/>
      <c r="N201" s="380" t="s">
        <v>49</v>
      </c>
      <c r="O201" s="9"/>
      <c r="P201" s="160" t="s">
        <v>1633</v>
      </c>
      <c r="Q201" s="9"/>
      <c r="R201" s="9"/>
      <c r="S201" s="9"/>
      <c r="T201" s="9"/>
      <c r="U201" s="9"/>
    </row>
    <row r="202">
      <c r="A202" s="62" t="s">
        <v>852</v>
      </c>
      <c r="B202" s="64" t="s">
        <v>853</v>
      </c>
      <c r="C202" s="64" t="s">
        <v>854</v>
      </c>
      <c r="D202" s="64" t="s">
        <v>23</v>
      </c>
      <c r="E202" s="100">
        <v>2.96E8</v>
      </c>
      <c r="F202" s="102">
        <v>65.0</v>
      </c>
      <c r="G202" s="64" t="s">
        <v>39</v>
      </c>
      <c r="H202" s="102" t="str">
        <f t="shared" ref="H202:H204" si="7">FLOOR((DATE(2014,12,31)-I202)/365,1)</f>
        <v>8</v>
      </c>
      <c r="I202" s="106">
        <v>38896.0</v>
      </c>
      <c r="J202" s="64" t="s">
        <v>497</v>
      </c>
      <c r="K202" s="165">
        <v>55.4</v>
      </c>
      <c r="L202" s="102">
        <v>55.0</v>
      </c>
      <c r="M202" s="288"/>
      <c r="N202" s="287" t="s">
        <v>343</v>
      </c>
      <c r="O202" s="64" t="s">
        <v>855</v>
      </c>
      <c r="P202" s="64" t="s">
        <v>856</v>
      </c>
      <c r="Q202" s="64" t="s">
        <v>857</v>
      </c>
      <c r="R202" s="64" t="s">
        <v>858</v>
      </c>
      <c r="S202" s="64" t="s">
        <v>859</v>
      </c>
      <c r="T202" s="64" t="s">
        <v>860</v>
      </c>
      <c r="U202" s="9"/>
    </row>
    <row r="203">
      <c r="A203" s="62" t="s">
        <v>1591</v>
      </c>
      <c r="B203" s="64" t="s">
        <v>1601</v>
      </c>
      <c r="C203" s="64" t="s">
        <v>1593</v>
      </c>
      <c r="D203" s="64" t="s">
        <v>23</v>
      </c>
      <c r="E203" s="100">
        <v>2.96E8</v>
      </c>
      <c r="F203" s="102">
        <v>65.0</v>
      </c>
      <c r="G203" s="64" t="s">
        <v>39</v>
      </c>
      <c r="H203" s="102" t="str">
        <f t="shared" si="7"/>
        <v>9</v>
      </c>
      <c r="I203" s="106">
        <v>38623.0</v>
      </c>
      <c r="J203" s="64" t="s">
        <v>497</v>
      </c>
      <c r="K203" s="102">
        <v>53.2</v>
      </c>
      <c r="L203" s="102">
        <v>55.0</v>
      </c>
      <c r="M203" s="226" t="s">
        <v>1156</v>
      </c>
      <c r="N203" s="141" t="s">
        <v>49</v>
      </c>
      <c r="O203" s="64" t="s">
        <v>798</v>
      </c>
      <c r="P203" s="64" t="s">
        <v>1596</v>
      </c>
      <c r="Q203" s="64" t="s">
        <v>893</v>
      </c>
      <c r="R203" s="64" t="s">
        <v>1598</v>
      </c>
      <c r="S203" s="64" t="s">
        <v>1599</v>
      </c>
      <c r="T203" s="64" t="s">
        <v>1600</v>
      </c>
      <c r="U203" s="9"/>
    </row>
    <row r="204">
      <c r="A204" s="62" t="s">
        <v>2498</v>
      </c>
      <c r="B204" s="64" t="s">
        <v>2505</v>
      </c>
      <c r="C204" s="64" t="s">
        <v>2499</v>
      </c>
      <c r="D204" s="64" t="s">
        <v>1055</v>
      </c>
      <c r="E204" s="100">
        <v>2.9E8</v>
      </c>
      <c r="F204" s="102">
        <v>75.0</v>
      </c>
      <c r="G204" s="64" t="s">
        <v>39</v>
      </c>
      <c r="H204" s="102" t="str">
        <f t="shared" si="7"/>
        <v>9</v>
      </c>
      <c r="I204" s="106">
        <v>38623.0</v>
      </c>
      <c r="J204" s="150"/>
      <c r="K204" s="165">
        <v>57.0</v>
      </c>
      <c r="L204" s="102">
        <v>56.0</v>
      </c>
      <c r="M204" s="288"/>
      <c r="N204" s="193" t="s">
        <v>115</v>
      </c>
      <c r="O204" s="64" t="s">
        <v>328</v>
      </c>
      <c r="P204" s="64" t="s">
        <v>992</v>
      </c>
      <c r="Q204" s="64" t="s">
        <v>330</v>
      </c>
      <c r="R204" s="64" t="s">
        <v>331</v>
      </c>
      <c r="S204" s="64" t="s">
        <v>2503</v>
      </c>
      <c r="T204" s="64" t="s">
        <v>2504</v>
      </c>
      <c r="U204" s="9"/>
    </row>
    <row r="205">
      <c r="A205" s="271" t="s">
        <v>1413</v>
      </c>
      <c r="B205" s="60" t="s">
        <v>317</v>
      </c>
      <c r="C205" s="60" t="s">
        <v>1416</v>
      </c>
      <c r="D205" s="60"/>
      <c r="E205" s="60"/>
      <c r="F205" s="60"/>
      <c r="G205" s="60" t="s">
        <v>39</v>
      </c>
      <c r="H205" s="273">
        <v>8.0</v>
      </c>
      <c r="I205" s="60"/>
      <c r="J205" s="60" t="s">
        <v>1421</v>
      </c>
      <c r="K205" s="273">
        <v>56.4</v>
      </c>
      <c r="L205" s="273">
        <v>56.0</v>
      </c>
      <c r="M205" s="288" t="s">
        <v>1098</v>
      </c>
      <c r="N205" s="288" t="s">
        <v>115</v>
      </c>
      <c r="O205" s="60" t="s">
        <v>1063</v>
      </c>
      <c r="P205" s="60" t="s">
        <v>606</v>
      </c>
      <c r="Q205" s="60"/>
      <c r="R205" s="60"/>
      <c r="S205" s="60"/>
      <c r="T205" s="60"/>
      <c r="U205" s="60"/>
    </row>
    <row r="206">
      <c r="A206" s="386" t="s">
        <v>1155</v>
      </c>
      <c r="B206" s="326" t="s">
        <v>1175</v>
      </c>
      <c r="C206" s="326" t="s">
        <v>1158</v>
      </c>
      <c r="D206" s="326" t="s">
        <v>1055</v>
      </c>
      <c r="E206" s="387">
        <v>2.97E8</v>
      </c>
      <c r="F206" s="388">
        <v>75.0</v>
      </c>
      <c r="G206" s="326" t="s">
        <v>39</v>
      </c>
      <c r="H206" s="388" t="str">
        <f t="shared" ref="H206:H305" si="8">FLOOR((DATE(2014,12,31)-I206)/365,1)</f>
        <v>8</v>
      </c>
      <c r="I206" s="389">
        <v>38792.0</v>
      </c>
      <c r="J206" s="326" t="s">
        <v>1057</v>
      </c>
      <c r="K206" s="267">
        <v>58.0</v>
      </c>
      <c r="L206" s="388">
        <v>57.0</v>
      </c>
      <c r="M206" s="281"/>
      <c r="N206" s="282" t="s">
        <v>199</v>
      </c>
      <c r="O206" s="326" t="s">
        <v>2528</v>
      </c>
      <c r="P206" s="326" t="s">
        <v>1587</v>
      </c>
      <c r="Q206" s="326" t="s">
        <v>2529</v>
      </c>
      <c r="R206" s="326" t="s">
        <v>2532</v>
      </c>
      <c r="S206" s="326" t="s">
        <v>3157</v>
      </c>
      <c r="T206" s="326" t="s">
        <v>3158</v>
      </c>
      <c r="U206" s="169"/>
      <c r="V206" s="81"/>
      <c r="W206" s="81"/>
      <c r="X206" s="81"/>
      <c r="Y206" s="81"/>
      <c r="Z206" s="177"/>
    </row>
    <row r="207">
      <c r="A207" s="62" t="s">
        <v>2515</v>
      </c>
      <c r="B207" s="64" t="s">
        <v>2516</v>
      </c>
      <c r="C207" s="64" t="s">
        <v>2517</v>
      </c>
      <c r="D207" s="64" t="s">
        <v>1055</v>
      </c>
      <c r="E207" s="100">
        <v>2.9E8</v>
      </c>
      <c r="F207" s="102">
        <v>75.0</v>
      </c>
      <c r="G207" s="64" t="s">
        <v>39</v>
      </c>
      <c r="H207" s="102" t="str">
        <f t="shared" si="8"/>
        <v>8</v>
      </c>
      <c r="I207" s="106">
        <v>38824.0</v>
      </c>
      <c r="J207" s="150"/>
      <c r="K207" s="165">
        <v>57.8</v>
      </c>
      <c r="L207" s="102">
        <v>59.0</v>
      </c>
      <c r="M207" s="284"/>
      <c r="N207" s="141" t="s">
        <v>49</v>
      </c>
      <c r="O207" s="64" t="s">
        <v>2519</v>
      </c>
      <c r="P207" s="64" t="s">
        <v>944</v>
      </c>
      <c r="Q207" s="64" t="s">
        <v>179</v>
      </c>
      <c r="R207" s="64" t="s">
        <v>135</v>
      </c>
      <c r="S207" s="64" t="s">
        <v>2520</v>
      </c>
      <c r="T207" s="64" t="s">
        <v>2521</v>
      </c>
      <c r="U207" s="9"/>
      <c r="Z207" s="65"/>
    </row>
    <row r="208">
      <c r="A208" s="62" t="s">
        <v>2168</v>
      </c>
      <c r="B208" s="64" t="s">
        <v>1616</v>
      </c>
      <c r="C208" s="64" t="s">
        <v>2172</v>
      </c>
      <c r="D208" s="64" t="s">
        <v>1055</v>
      </c>
      <c r="E208" s="100">
        <v>2.82E8</v>
      </c>
      <c r="F208" s="102">
        <v>75.0</v>
      </c>
      <c r="G208" s="64" t="s">
        <v>39</v>
      </c>
      <c r="H208" s="102" t="str">
        <f t="shared" si="8"/>
        <v>9</v>
      </c>
      <c r="I208" s="106">
        <v>38610.0</v>
      </c>
      <c r="J208" s="150"/>
      <c r="K208" s="102">
        <v>59.0</v>
      </c>
      <c r="L208" s="102">
        <v>61.0</v>
      </c>
      <c r="M208" s="226" t="s">
        <v>1156</v>
      </c>
      <c r="N208" s="141" t="s">
        <v>49</v>
      </c>
      <c r="O208" s="64" t="s">
        <v>1097</v>
      </c>
      <c r="P208" s="64" t="s">
        <v>2175</v>
      </c>
      <c r="Q208" s="64" t="s">
        <v>2176</v>
      </c>
      <c r="R208" s="64" t="s">
        <v>2177</v>
      </c>
      <c r="S208" s="64" t="s">
        <v>2178</v>
      </c>
      <c r="T208" s="64" t="s">
        <v>2179</v>
      </c>
      <c r="U208" s="150"/>
      <c r="Z208" s="65"/>
    </row>
    <row r="209">
      <c r="A209" s="62" t="s">
        <v>2644</v>
      </c>
      <c r="B209" s="64" t="s">
        <v>2645</v>
      </c>
      <c r="C209" s="64" t="s">
        <v>2646</v>
      </c>
      <c r="D209" s="64" t="s">
        <v>1055</v>
      </c>
      <c r="E209" s="100">
        <v>2.93E8</v>
      </c>
      <c r="F209" s="102">
        <v>75.0</v>
      </c>
      <c r="G209" s="64" t="s">
        <v>39</v>
      </c>
      <c r="H209" s="102" t="str">
        <f t="shared" si="8"/>
        <v>8</v>
      </c>
      <c r="I209" s="106">
        <v>38890.0</v>
      </c>
      <c r="J209" s="150"/>
      <c r="K209" s="165">
        <v>61.0</v>
      </c>
      <c r="L209" s="102">
        <v>60.0</v>
      </c>
      <c r="M209" s="284"/>
      <c r="N209" s="141" t="s">
        <v>49</v>
      </c>
      <c r="O209" s="64" t="s">
        <v>132</v>
      </c>
      <c r="P209" s="64" t="s">
        <v>226</v>
      </c>
      <c r="Q209" s="64" t="s">
        <v>227</v>
      </c>
      <c r="R209" s="64" t="s">
        <v>135</v>
      </c>
      <c r="S209" s="64" t="s">
        <v>2649</v>
      </c>
      <c r="T209" s="64" t="s">
        <v>2650</v>
      </c>
      <c r="U209" s="9"/>
      <c r="Z209" s="65"/>
    </row>
    <row r="210">
      <c r="A210" s="275" t="s">
        <v>3084</v>
      </c>
      <c r="B210" s="276" t="s">
        <v>3090</v>
      </c>
      <c r="C210" s="276" t="s">
        <v>3086</v>
      </c>
      <c r="D210" s="276" t="s">
        <v>1055</v>
      </c>
      <c r="E210" s="277">
        <v>2.96E8</v>
      </c>
      <c r="F210" s="278">
        <v>75.0</v>
      </c>
      <c r="G210" s="276" t="s">
        <v>39</v>
      </c>
      <c r="H210" s="278" t="str">
        <f t="shared" si="8"/>
        <v>8</v>
      </c>
      <c r="I210" s="279">
        <v>39020.0</v>
      </c>
      <c r="J210" s="276" t="s">
        <v>1057</v>
      </c>
      <c r="K210" s="31">
        <v>62.0</v>
      </c>
      <c r="L210" s="278">
        <v>61.0</v>
      </c>
      <c r="M210" s="281"/>
      <c r="N210" s="282" t="s">
        <v>49</v>
      </c>
      <c r="O210" s="276" t="s">
        <v>132</v>
      </c>
      <c r="P210" s="276" t="s">
        <v>226</v>
      </c>
      <c r="Q210" s="276" t="s">
        <v>227</v>
      </c>
      <c r="R210" s="276" t="s">
        <v>3087</v>
      </c>
      <c r="S210" s="276" t="s">
        <v>3088</v>
      </c>
      <c r="T210" s="276" t="s">
        <v>3089</v>
      </c>
      <c r="U210" s="283"/>
      <c r="V210" s="81"/>
      <c r="W210" s="81"/>
      <c r="X210" s="81"/>
      <c r="Y210" s="81"/>
      <c r="Z210" s="177"/>
    </row>
    <row r="211">
      <c r="A211" s="62" t="s">
        <v>1501</v>
      </c>
      <c r="B211" s="64" t="s">
        <v>1502</v>
      </c>
      <c r="C211" s="64" t="s">
        <v>1503</v>
      </c>
      <c r="D211" s="64" t="s">
        <v>23</v>
      </c>
      <c r="E211" s="100">
        <v>2.96E8</v>
      </c>
      <c r="F211" s="102">
        <v>65.0</v>
      </c>
      <c r="G211" s="64" t="s">
        <v>39</v>
      </c>
      <c r="H211" s="102" t="str">
        <f t="shared" si="8"/>
        <v>9</v>
      </c>
      <c r="I211" s="106">
        <v>38682.0</v>
      </c>
      <c r="J211" s="64" t="s">
        <v>497</v>
      </c>
      <c r="K211" s="102">
        <v>62.0</v>
      </c>
      <c r="L211" s="102">
        <v>62.0</v>
      </c>
      <c r="M211" s="226" t="s">
        <v>1156</v>
      </c>
      <c r="N211" s="226" t="s">
        <v>49</v>
      </c>
      <c r="O211" s="64" t="s">
        <v>637</v>
      </c>
      <c r="P211" s="64" t="s">
        <v>606</v>
      </c>
      <c r="Q211" s="64" t="s">
        <v>1507</v>
      </c>
      <c r="R211" s="64" t="s">
        <v>1508</v>
      </c>
      <c r="S211" s="64" t="s">
        <v>1510</v>
      </c>
      <c r="T211" s="64" t="s">
        <v>1511</v>
      </c>
      <c r="U211" s="9"/>
      <c r="Z211" s="65"/>
    </row>
    <row r="212">
      <c r="A212" s="62" t="s">
        <v>1051</v>
      </c>
      <c r="B212" s="64" t="s">
        <v>1053</v>
      </c>
      <c r="C212" s="64" t="s">
        <v>1056</v>
      </c>
      <c r="D212" s="64" t="s">
        <v>23</v>
      </c>
      <c r="E212" s="100">
        <v>2.96E8</v>
      </c>
      <c r="F212" s="102">
        <v>65.0</v>
      </c>
      <c r="G212" s="64" t="s">
        <v>39</v>
      </c>
      <c r="H212" s="102" t="str">
        <f t="shared" si="8"/>
        <v>9</v>
      </c>
      <c r="I212" s="106">
        <v>38453.0</v>
      </c>
      <c r="J212" s="64" t="s">
        <v>497</v>
      </c>
      <c r="K212" s="1">
        <v>67.0</v>
      </c>
      <c r="L212" s="102">
        <v>65.0</v>
      </c>
      <c r="M212" s="288"/>
      <c r="N212" s="287" t="s">
        <v>343</v>
      </c>
      <c r="O212" s="64" t="s">
        <v>1063</v>
      </c>
      <c r="P212" s="64" t="s">
        <v>606</v>
      </c>
      <c r="Q212" s="64" t="s">
        <v>719</v>
      </c>
      <c r="R212" s="64" t="s">
        <v>1064</v>
      </c>
      <c r="S212" s="64" t="s">
        <v>1065</v>
      </c>
      <c r="T212" s="102">
        <v>7.073331604E9</v>
      </c>
      <c r="U212" s="9"/>
      <c r="Z212" s="65"/>
    </row>
    <row r="213">
      <c r="A213" s="62" t="s">
        <v>2587</v>
      </c>
      <c r="B213" s="64" t="s">
        <v>2588</v>
      </c>
      <c r="C213" s="64" t="s">
        <v>2589</v>
      </c>
      <c r="D213" s="64" t="s">
        <v>1055</v>
      </c>
      <c r="E213" s="100">
        <v>2.92E8</v>
      </c>
      <c r="F213" s="102">
        <v>75.0</v>
      </c>
      <c r="G213" s="64" t="s">
        <v>39</v>
      </c>
      <c r="H213" s="102" t="str">
        <f t="shared" si="8"/>
        <v>8</v>
      </c>
      <c r="I213" s="106">
        <v>39022.0</v>
      </c>
      <c r="J213" s="150"/>
      <c r="K213" s="102">
        <v>64.6</v>
      </c>
      <c r="L213" s="102">
        <v>65.0</v>
      </c>
      <c r="M213" s="226" t="s">
        <v>1156</v>
      </c>
      <c r="N213" s="226" t="s">
        <v>199</v>
      </c>
      <c r="O213" s="64" t="s">
        <v>470</v>
      </c>
      <c r="P213" s="64" t="s">
        <v>2591</v>
      </c>
      <c r="Q213" s="64" t="s">
        <v>472</v>
      </c>
      <c r="R213" s="64" t="s">
        <v>2592</v>
      </c>
      <c r="S213" s="64" t="s">
        <v>2593</v>
      </c>
      <c r="T213" s="102">
        <v>9.166011239E9</v>
      </c>
      <c r="U213" s="9"/>
      <c r="Z213" s="65"/>
    </row>
    <row r="214">
      <c r="A214" s="62" t="s">
        <v>3052</v>
      </c>
      <c r="B214" s="64" t="s">
        <v>3053</v>
      </c>
      <c r="C214" s="64" t="s">
        <v>1062</v>
      </c>
      <c r="D214" s="64" t="s">
        <v>1055</v>
      </c>
      <c r="E214" s="100">
        <v>2.96E8</v>
      </c>
      <c r="F214" s="102">
        <v>75.0</v>
      </c>
      <c r="G214" s="64" t="s">
        <v>39</v>
      </c>
      <c r="H214" s="102" t="str">
        <f t="shared" si="8"/>
        <v>9</v>
      </c>
      <c r="I214" s="106">
        <v>38502.0</v>
      </c>
      <c r="J214" s="64" t="s">
        <v>1057</v>
      </c>
      <c r="K214" s="1">
        <v>65.5</v>
      </c>
      <c r="L214" s="102">
        <v>65.0</v>
      </c>
      <c r="M214" s="284"/>
      <c r="N214" s="141" t="s">
        <v>49</v>
      </c>
      <c r="O214" s="64" t="s">
        <v>3055</v>
      </c>
      <c r="P214" s="64" t="s">
        <v>1101</v>
      </c>
      <c r="Q214" s="64" t="s">
        <v>3056</v>
      </c>
      <c r="R214" s="64" t="s">
        <v>1103</v>
      </c>
      <c r="S214" s="64" t="s">
        <v>3057</v>
      </c>
      <c r="T214" s="102">
        <v>5.599072609E9</v>
      </c>
      <c r="U214" s="9"/>
      <c r="Z214" s="65"/>
    </row>
    <row r="215">
      <c r="A215" s="62" t="s">
        <v>1611</v>
      </c>
      <c r="B215" s="64" t="s">
        <v>1616</v>
      </c>
      <c r="C215" s="64" t="s">
        <v>1613</v>
      </c>
      <c r="D215" s="64" t="s">
        <v>23</v>
      </c>
      <c r="E215" s="100">
        <v>2.96E8</v>
      </c>
      <c r="F215" s="102">
        <v>65.0</v>
      </c>
      <c r="G215" s="64" t="s">
        <v>39</v>
      </c>
      <c r="H215" s="102" t="str">
        <f t="shared" si="8"/>
        <v>8</v>
      </c>
      <c r="I215" s="106">
        <v>38888.0</v>
      </c>
      <c r="J215" s="64" t="s">
        <v>497</v>
      </c>
      <c r="K215" s="102">
        <v>64.6</v>
      </c>
      <c r="L215" s="102">
        <v>65.0</v>
      </c>
      <c r="M215" s="226" t="s">
        <v>1098</v>
      </c>
      <c r="N215" s="226" t="s">
        <v>49</v>
      </c>
      <c r="O215" s="64" t="s">
        <v>1063</v>
      </c>
      <c r="P215" s="64" t="s">
        <v>606</v>
      </c>
      <c r="Q215" s="64" t="s">
        <v>607</v>
      </c>
      <c r="R215" s="64" t="s">
        <v>608</v>
      </c>
      <c r="S215" s="64" t="s">
        <v>1615</v>
      </c>
      <c r="T215" s="102">
        <v>5.103042148E9</v>
      </c>
      <c r="U215" s="9"/>
      <c r="Z215" s="65"/>
    </row>
    <row r="216">
      <c r="A216" s="62" t="s">
        <v>3097</v>
      </c>
      <c r="B216" s="64" t="s">
        <v>3098</v>
      </c>
      <c r="C216" s="64" t="s">
        <v>3099</v>
      </c>
      <c r="D216" s="64" t="s">
        <v>1055</v>
      </c>
      <c r="E216" s="100">
        <v>2.96E8</v>
      </c>
      <c r="F216" s="102">
        <v>75.0</v>
      </c>
      <c r="G216" s="64" t="s">
        <v>39</v>
      </c>
      <c r="H216" s="102" t="str">
        <f t="shared" si="8"/>
        <v>8</v>
      </c>
      <c r="I216" s="106">
        <v>38732.0</v>
      </c>
      <c r="J216" s="64" t="s">
        <v>1057</v>
      </c>
      <c r="K216" s="1">
        <v>71.0</v>
      </c>
      <c r="L216" s="102">
        <v>63.0</v>
      </c>
      <c r="M216" s="284"/>
      <c r="N216" s="226" t="s">
        <v>49</v>
      </c>
      <c r="O216" s="64" t="s">
        <v>344</v>
      </c>
      <c r="P216" s="64" t="s">
        <v>1101</v>
      </c>
      <c r="Q216" s="64" t="s">
        <v>2110</v>
      </c>
      <c r="R216" s="64" t="s">
        <v>323</v>
      </c>
      <c r="S216" s="64" t="s">
        <v>3100</v>
      </c>
      <c r="T216" s="64" t="s">
        <v>3101</v>
      </c>
      <c r="U216" s="9"/>
      <c r="Z216" s="65"/>
    </row>
    <row r="217">
      <c r="A217" s="62" t="s">
        <v>2919</v>
      </c>
      <c r="B217" s="64" t="s">
        <v>2920</v>
      </c>
      <c r="C217" s="64" t="s">
        <v>2921</v>
      </c>
      <c r="D217" s="64" t="s">
        <v>1055</v>
      </c>
      <c r="E217" s="100">
        <v>2.96E8</v>
      </c>
      <c r="F217" s="102">
        <v>75.0</v>
      </c>
      <c r="G217" s="64" t="s">
        <v>39</v>
      </c>
      <c r="H217" s="102" t="str">
        <f t="shared" si="8"/>
        <v>8</v>
      </c>
      <c r="I217" s="106">
        <v>38903.0</v>
      </c>
      <c r="J217" s="64" t="s">
        <v>1057</v>
      </c>
      <c r="K217" s="1">
        <v>71.0</v>
      </c>
      <c r="L217" s="102">
        <v>65.0</v>
      </c>
      <c r="M217" s="284"/>
      <c r="N217" s="226" t="s">
        <v>49</v>
      </c>
      <c r="O217" s="64" t="s">
        <v>2915</v>
      </c>
      <c r="P217" s="64" t="s">
        <v>109</v>
      </c>
      <c r="Q217" s="64" t="s">
        <v>2916</v>
      </c>
      <c r="R217" s="64" t="s">
        <v>82</v>
      </c>
      <c r="S217" s="64" t="s">
        <v>2923</v>
      </c>
      <c r="T217" s="64" t="s">
        <v>2924</v>
      </c>
      <c r="U217" s="150"/>
      <c r="Z217" s="65"/>
    </row>
    <row r="218">
      <c r="A218" s="275" t="s">
        <v>2479</v>
      </c>
      <c r="B218" s="276" t="s">
        <v>2480</v>
      </c>
      <c r="C218" s="276" t="s">
        <v>2481</v>
      </c>
      <c r="D218" s="276" t="s">
        <v>1055</v>
      </c>
      <c r="E218" s="277">
        <v>2.89E8</v>
      </c>
      <c r="F218" s="278">
        <v>75.0</v>
      </c>
      <c r="G218" s="276" t="s">
        <v>39</v>
      </c>
      <c r="H218" s="278" t="str">
        <f t="shared" si="8"/>
        <v>8</v>
      </c>
      <c r="I218" s="279">
        <v>39020.0</v>
      </c>
      <c r="J218" s="305"/>
      <c r="K218" s="280">
        <v>72.0</v>
      </c>
      <c r="L218" s="278">
        <v>73.0</v>
      </c>
      <c r="M218" s="281"/>
      <c r="N218" s="282" t="s">
        <v>49</v>
      </c>
      <c r="O218" s="276" t="s">
        <v>2484</v>
      </c>
      <c r="P218" s="276" t="s">
        <v>1890</v>
      </c>
      <c r="Q218" s="276" t="s">
        <v>2485</v>
      </c>
      <c r="R218" s="278">
        <v>95020.0</v>
      </c>
      <c r="S218" s="276" t="s">
        <v>2486</v>
      </c>
      <c r="T218" s="276" t="s">
        <v>2487</v>
      </c>
      <c r="U218" s="283"/>
      <c r="V218" s="81"/>
      <c r="W218" s="81"/>
      <c r="X218" s="81"/>
      <c r="Y218" s="81"/>
      <c r="Z218" s="177"/>
    </row>
    <row r="219">
      <c r="A219" s="62" t="s">
        <v>3059</v>
      </c>
      <c r="B219" s="64" t="s">
        <v>317</v>
      </c>
      <c r="C219" s="64" t="s">
        <v>3060</v>
      </c>
      <c r="D219" s="64" t="s">
        <v>1055</v>
      </c>
      <c r="E219" s="100">
        <v>2.96E8</v>
      </c>
      <c r="F219" s="102">
        <v>75.0</v>
      </c>
      <c r="G219" s="64" t="s">
        <v>39</v>
      </c>
      <c r="H219" s="102" t="str">
        <f t="shared" si="8"/>
        <v>9</v>
      </c>
      <c r="I219" s="106">
        <v>38620.0</v>
      </c>
      <c r="J219" s="64" t="s">
        <v>1057</v>
      </c>
      <c r="K219" s="1">
        <v>81.0</v>
      </c>
      <c r="L219" s="102">
        <v>80.0</v>
      </c>
      <c r="M219" s="284"/>
      <c r="N219" s="226" t="s">
        <v>49</v>
      </c>
      <c r="O219" s="64" t="s">
        <v>58</v>
      </c>
      <c r="P219" s="64" t="s">
        <v>2028</v>
      </c>
      <c r="Q219" s="64" t="s">
        <v>3061</v>
      </c>
      <c r="R219" s="64" t="s">
        <v>3062</v>
      </c>
      <c r="S219" s="64" t="s">
        <v>3063</v>
      </c>
      <c r="T219" s="64" t="s">
        <v>3064</v>
      </c>
      <c r="U219" s="150"/>
      <c r="Z219" s="65"/>
    </row>
    <row r="220">
      <c r="A220" s="182" t="s">
        <v>1885</v>
      </c>
      <c r="B220" s="184" t="s">
        <v>862</v>
      </c>
      <c r="C220" s="184" t="s">
        <v>1886</v>
      </c>
      <c r="D220" s="184" t="s">
        <v>23</v>
      </c>
      <c r="E220" s="213">
        <v>2.86E8</v>
      </c>
      <c r="F220" s="214">
        <v>65.0</v>
      </c>
      <c r="G220" s="184" t="s">
        <v>39</v>
      </c>
      <c r="H220" s="214" t="str">
        <f t="shared" si="8"/>
        <v>9</v>
      </c>
      <c r="I220" s="216">
        <v>38640.0</v>
      </c>
      <c r="J220" s="184" t="s">
        <v>497</v>
      </c>
      <c r="K220" s="251">
        <v>75.0</v>
      </c>
      <c r="L220" s="214">
        <v>73.0</v>
      </c>
      <c r="M220" s="350"/>
      <c r="N220" s="154" t="s">
        <v>49</v>
      </c>
      <c r="O220" s="184" t="s">
        <v>202</v>
      </c>
      <c r="P220" s="184" t="s">
        <v>1890</v>
      </c>
      <c r="Q220" s="184" t="s">
        <v>282</v>
      </c>
      <c r="R220" s="214">
        <v>95037.0</v>
      </c>
      <c r="S220" s="184" t="s">
        <v>1891</v>
      </c>
      <c r="T220" s="214">
        <v>4.086070986E9</v>
      </c>
      <c r="U220" s="215"/>
      <c r="V220" s="120"/>
      <c r="W220" s="120"/>
      <c r="X220" s="120"/>
      <c r="Y220" s="120"/>
      <c r="Z220" s="108"/>
    </row>
    <row r="221">
      <c r="A221" s="223" t="s">
        <v>1144</v>
      </c>
      <c r="B221" s="223" t="s">
        <v>94</v>
      </c>
      <c r="C221" s="223" t="s">
        <v>1147</v>
      </c>
      <c r="D221" s="223" t="s">
        <v>1055</v>
      </c>
      <c r="E221" s="252">
        <v>2.96E8</v>
      </c>
      <c r="F221" s="253">
        <v>75.0</v>
      </c>
      <c r="G221" s="223" t="s">
        <v>39</v>
      </c>
      <c r="H221" s="253" t="str">
        <f t="shared" si="8"/>
        <v>9</v>
      </c>
      <c r="I221" s="255">
        <v>38428.0</v>
      </c>
      <c r="J221" s="223" t="s">
        <v>1057</v>
      </c>
      <c r="K221" s="166">
        <v>98.0</v>
      </c>
      <c r="L221" s="253">
        <v>99.0</v>
      </c>
      <c r="M221" s="262"/>
      <c r="N221" s="183" t="s">
        <v>115</v>
      </c>
      <c r="O221" s="30" t="s">
        <v>2526</v>
      </c>
      <c r="P221" s="30" t="s">
        <v>2527</v>
      </c>
      <c r="Q221" s="30" t="s">
        <v>235</v>
      </c>
      <c r="R221" s="30" t="s">
        <v>2557</v>
      </c>
      <c r="S221" s="30" t="s">
        <v>2558</v>
      </c>
      <c r="T221" s="30" t="s">
        <v>2559</v>
      </c>
      <c r="U221" s="37"/>
    </row>
    <row r="222">
      <c r="A222" s="38" t="s">
        <v>1385</v>
      </c>
      <c r="B222" s="41" t="s">
        <v>1717</v>
      </c>
      <c r="C222" s="41" t="s">
        <v>1387</v>
      </c>
      <c r="D222" s="41" t="s">
        <v>1055</v>
      </c>
      <c r="E222" s="43">
        <v>2.96E8</v>
      </c>
      <c r="F222" s="44">
        <v>75.0</v>
      </c>
      <c r="G222" s="41" t="s">
        <v>39</v>
      </c>
      <c r="H222" s="44" t="str">
        <f t="shared" si="8"/>
        <v>9</v>
      </c>
      <c r="I222" s="45">
        <v>38443.0</v>
      </c>
      <c r="J222" s="41" t="s">
        <v>1057</v>
      </c>
      <c r="K222" s="44">
        <v>51.0</v>
      </c>
      <c r="L222" s="44">
        <v>50.0</v>
      </c>
      <c r="M222" s="319" t="s">
        <v>1098</v>
      </c>
      <c r="N222" s="407" t="s">
        <v>298</v>
      </c>
      <c r="O222" s="41" t="s">
        <v>1389</v>
      </c>
      <c r="P222" s="41" t="s">
        <v>944</v>
      </c>
      <c r="Q222" s="41" t="s">
        <v>227</v>
      </c>
      <c r="R222" s="41" t="s">
        <v>135</v>
      </c>
      <c r="S222" s="41" t="s">
        <v>1390</v>
      </c>
      <c r="T222" s="41" t="s">
        <v>1391</v>
      </c>
      <c r="U222" s="60"/>
    </row>
    <row r="223">
      <c r="A223" s="77" t="s">
        <v>1078</v>
      </c>
      <c r="B223" s="30" t="s">
        <v>1079</v>
      </c>
      <c r="C223" s="30" t="s">
        <v>1080</v>
      </c>
      <c r="D223" s="30" t="s">
        <v>23</v>
      </c>
      <c r="E223" s="79">
        <v>2.96E8</v>
      </c>
      <c r="F223" s="80">
        <v>65.0</v>
      </c>
      <c r="G223" s="30" t="s">
        <v>39</v>
      </c>
      <c r="H223" s="80" t="str">
        <f t="shared" si="8"/>
        <v>9</v>
      </c>
      <c r="I223" s="85">
        <v>38380.0</v>
      </c>
      <c r="J223" s="30" t="s">
        <v>497</v>
      </c>
      <c r="K223" s="80">
        <v>53.0</v>
      </c>
      <c r="L223" s="80">
        <v>52.0</v>
      </c>
      <c r="M223" s="30" t="s">
        <v>1098</v>
      </c>
      <c r="N223" s="33" t="s">
        <v>3193</v>
      </c>
      <c r="O223" s="30" t="s">
        <v>981</v>
      </c>
      <c r="P223" s="30" t="s">
        <v>1082</v>
      </c>
      <c r="Q223" s="30" t="s">
        <v>456</v>
      </c>
      <c r="R223" s="30" t="s">
        <v>1083</v>
      </c>
      <c r="S223" s="30" t="s">
        <v>1084</v>
      </c>
      <c r="T223" s="30" t="s">
        <v>1085</v>
      </c>
      <c r="U223" s="37"/>
    </row>
    <row r="224">
      <c r="A224" s="318" t="s">
        <v>2052</v>
      </c>
      <c r="B224" s="319" t="s">
        <v>2053</v>
      </c>
      <c r="C224" s="319" t="s">
        <v>2054</v>
      </c>
      <c r="D224" s="319" t="s">
        <v>23</v>
      </c>
      <c r="E224" s="320">
        <v>2.93E8</v>
      </c>
      <c r="F224" s="321">
        <v>65.0</v>
      </c>
      <c r="G224" s="319" t="s">
        <v>39</v>
      </c>
      <c r="H224" s="321" t="str">
        <f t="shared" si="8"/>
        <v>10</v>
      </c>
      <c r="I224" s="322">
        <v>38341.0</v>
      </c>
      <c r="J224" s="319" t="s">
        <v>497</v>
      </c>
      <c r="K224" s="321">
        <v>56.4</v>
      </c>
      <c r="L224" s="321">
        <v>55.0</v>
      </c>
      <c r="M224" s="46" t="s">
        <v>1156</v>
      </c>
      <c r="N224" s="46" t="s">
        <v>169</v>
      </c>
      <c r="O224" s="64" t="s">
        <v>678</v>
      </c>
      <c r="P224" s="64" t="s">
        <v>2055</v>
      </c>
      <c r="Q224" s="64" t="s">
        <v>2056</v>
      </c>
      <c r="R224" s="64" t="s">
        <v>2057</v>
      </c>
      <c r="S224" s="64" t="s">
        <v>2058</v>
      </c>
      <c r="T224" s="102">
        <v>4.085159505E9</v>
      </c>
      <c r="U224" s="9"/>
    </row>
    <row r="225">
      <c r="A225" s="318" t="s">
        <v>253</v>
      </c>
      <c r="B225" s="319" t="s">
        <v>254</v>
      </c>
      <c r="C225" s="319" t="s">
        <v>255</v>
      </c>
      <c r="D225" s="319" t="s">
        <v>23</v>
      </c>
      <c r="E225" s="320">
        <v>2.9E8</v>
      </c>
      <c r="F225" s="321">
        <v>65.0</v>
      </c>
      <c r="G225" s="319" t="s">
        <v>39</v>
      </c>
      <c r="H225" s="321" t="str">
        <f t="shared" si="8"/>
        <v>10</v>
      </c>
      <c r="I225" s="322">
        <v>38061.0</v>
      </c>
      <c r="J225" s="319" t="s">
        <v>35</v>
      </c>
      <c r="K225" s="321">
        <v>58.8</v>
      </c>
      <c r="L225" s="321">
        <v>58.0</v>
      </c>
      <c r="M225" s="128" t="s">
        <v>1156</v>
      </c>
      <c r="N225" s="128" t="s">
        <v>97</v>
      </c>
      <c r="O225" s="41" t="s">
        <v>256</v>
      </c>
      <c r="P225" s="41" t="s">
        <v>28</v>
      </c>
      <c r="Q225" s="41" t="s">
        <v>257</v>
      </c>
      <c r="R225" s="41" t="s">
        <v>30</v>
      </c>
      <c r="S225" s="41" t="s">
        <v>258</v>
      </c>
      <c r="T225" s="44">
        <v>5.5992811998E10</v>
      </c>
      <c r="U225" s="60"/>
    </row>
    <row r="226">
      <c r="A226" s="318" t="s">
        <v>1264</v>
      </c>
      <c r="B226" s="319" t="s">
        <v>1346</v>
      </c>
      <c r="C226" s="319" t="s">
        <v>3037</v>
      </c>
      <c r="D226" s="319" t="s">
        <v>1055</v>
      </c>
      <c r="E226" s="320">
        <v>2.96E8</v>
      </c>
      <c r="F226" s="321">
        <v>75.0</v>
      </c>
      <c r="G226" s="319" t="s">
        <v>39</v>
      </c>
      <c r="H226" s="321" t="str">
        <f t="shared" si="8"/>
        <v>10</v>
      </c>
      <c r="I226" s="322">
        <v>38155.0</v>
      </c>
      <c r="J226" s="319" t="s">
        <v>1057</v>
      </c>
      <c r="K226" s="321">
        <v>60.2</v>
      </c>
      <c r="L226" s="321">
        <v>60.0</v>
      </c>
      <c r="M226" s="46" t="s">
        <v>1156</v>
      </c>
      <c r="N226" s="46" t="s">
        <v>169</v>
      </c>
      <c r="O226" s="64" t="s">
        <v>3039</v>
      </c>
      <c r="P226" s="64" t="s">
        <v>2162</v>
      </c>
      <c r="Q226" s="64" t="s">
        <v>3040</v>
      </c>
      <c r="R226" s="64" t="s">
        <v>3041</v>
      </c>
      <c r="S226" s="64" t="s">
        <v>3042</v>
      </c>
      <c r="T226" s="102">
        <v>6.507997726E9</v>
      </c>
      <c r="U226" s="9"/>
    </row>
    <row r="227">
      <c r="A227" s="156" t="s">
        <v>69</v>
      </c>
      <c r="B227" s="88" t="s">
        <v>2167</v>
      </c>
      <c r="C227" s="88" t="s">
        <v>71</v>
      </c>
      <c r="D227" s="88" t="s">
        <v>1055</v>
      </c>
      <c r="E227" s="123">
        <v>2.8E8</v>
      </c>
      <c r="F227" s="124">
        <v>75.0</v>
      </c>
      <c r="G227" s="88" t="s">
        <v>39</v>
      </c>
      <c r="H227" s="124" t="str">
        <f t="shared" si="8"/>
        <v>10</v>
      </c>
      <c r="I227" s="126">
        <v>38280.0</v>
      </c>
      <c r="J227" s="157"/>
      <c r="K227" s="124">
        <v>61.0</v>
      </c>
      <c r="L227" s="124">
        <v>61.0</v>
      </c>
      <c r="M227" s="178" t="s">
        <v>1156</v>
      </c>
      <c r="N227" s="140" t="s">
        <v>26</v>
      </c>
      <c r="O227" s="30" t="s">
        <v>58</v>
      </c>
      <c r="P227" s="30" t="s">
        <v>59</v>
      </c>
      <c r="Q227" s="30" t="s">
        <v>73</v>
      </c>
      <c r="R227" s="30" t="s">
        <v>44</v>
      </c>
      <c r="S227" s="30" t="s">
        <v>74</v>
      </c>
      <c r="T227" s="80">
        <v>5.103644822E9</v>
      </c>
      <c r="U227" s="37"/>
    </row>
    <row r="228">
      <c r="A228" s="299" t="s">
        <v>2538</v>
      </c>
      <c r="B228" s="300" t="s">
        <v>2539</v>
      </c>
      <c r="C228" s="300" t="s">
        <v>2543</v>
      </c>
      <c r="D228" s="300" t="s">
        <v>1055</v>
      </c>
      <c r="E228" s="301">
        <v>2.94E8</v>
      </c>
      <c r="F228" s="302">
        <v>75.0</v>
      </c>
      <c r="G228" s="300" t="s">
        <v>39</v>
      </c>
      <c r="H228" s="302" t="str">
        <f t="shared" si="8"/>
        <v>10</v>
      </c>
      <c r="I228" s="303">
        <v>38270.0</v>
      </c>
      <c r="J228" s="300" t="s">
        <v>1057</v>
      </c>
      <c r="K228" s="431">
        <v>63.2</v>
      </c>
      <c r="L228" s="409">
        <v>65.0</v>
      </c>
      <c r="M228" s="151"/>
      <c r="N228" s="46" t="s">
        <v>169</v>
      </c>
      <c r="O228" s="64" t="s">
        <v>2741</v>
      </c>
      <c r="P228" s="64" t="s">
        <v>2742</v>
      </c>
      <c r="Q228" s="64" t="s">
        <v>2743</v>
      </c>
      <c r="R228" s="64" t="s">
        <v>2744</v>
      </c>
      <c r="S228" s="64" t="s">
        <v>2745</v>
      </c>
      <c r="T228" s="64" t="s">
        <v>2746</v>
      </c>
      <c r="U228" s="150"/>
    </row>
    <row r="229">
      <c r="A229" s="156" t="s">
        <v>3072</v>
      </c>
      <c r="B229" s="88" t="s">
        <v>1722</v>
      </c>
      <c r="C229" s="88" t="s">
        <v>3073</v>
      </c>
      <c r="D229" s="88" t="s">
        <v>1055</v>
      </c>
      <c r="E229" s="123">
        <v>2.96E8</v>
      </c>
      <c r="F229" s="124">
        <v>75.0</v>
      </c>
      <c r="G229" s="88" t="s">
        <v>39</v>
      </c>
      <c r="H229" s="124" t="str">
        <f t="shared" si="8"/>
        <v>10</v>
      </c>
      <c r="I229" s="126">
        <v>38328.0</v>
      </c>
      <c r="J229" s="88" t="s">
        <v>1057</v>
      </c>
      <c r="K229" s="124">
        <v>70.2</v>
      </c>
      <c r="L229" s="411">
        <v>68.0</v>
      </c>
      <c r="M229" s="128" t="s">
        <v>1156</v>
      </c>
      <c r="N229" s="128" t="s">
        <v>26</v>
      </c>
      <c r="O229" s="64" t="s">
        <v>3074</v>
      </c>
      <c r="P229" s="64" t="s">
        <v>2351</v>
      </c>
      <c r="Q229" s="64" t="s">
        <v>2352</v>
      </c>
      <c r="R229" s="64" t="s">
        <v>2513</v>
      </c>
      <c r="S229" s="64" t="s">
        <v>3075</v>
      </c>
      <c r="T229" s="102">
        <v>4.158669181E9</v>
      </c>
      <c r="U229" s="9"/>
    </row>
    <row r="230">
      <c r="A230" s="222" t="s">
        <v>2215</v>
      </c>
      <c r="B230" s="223" t="s">
        <v>2226</v>
      </c>
      <c r="C230" s="223" t="s">
        <v>2216</v>
      </c>
      <c r="D230" s="223" t="s">
        <v>1055</v>
      </c>
      <c r="E230" s="252">
        <v>2.84E8</v>
      </c>
      <c r="F230" s="253">
        <v>75.0</v>
      </c>
      <c r="G230" s="223" t="s">
        <v>39</v>
      </c>
      <c r="H230" s="253" t="str">
        <f t="shared" si="8"/>
        <v>11</v>
      </c>
      <c r="I230" s="255">
        <v>37897.0</v>
      </c>
      <c r="J230" s="359"/>
      <c r="K230" s="253">
        <v>77.0</v>
      </c>
      <c r="L230" s="253">
        <v>71.0</v>
      </c>
      <c r="M230" s="204" t="s">
        <v>1098</v>
      </c>
      <c r="N230" s="204" t="s">
        <v>78</v>
      </c>
      <c r="O230" s="30" t="s">
        <v>2220</v>
      </c>
      <c r="P230" s="30" t="s">
        <v>2221</v>
      </c>
      <c r="Q230" s="30" t="s">
        <v>2176</v>
      </c>
      <c r="R230" s="30" t="s">
        <v>2223</v>
      </c>
      <c r="S230" s="30" t="s">
        <v>2224</v>
      </c>
      <c r="T230" s="30" t="s">
        <v>2225</v>
      </c>
      <c r="U230" s="37"/>
    </row>
    <row r="231">
      <c r="A231" s="412" t="s">
        <v>217</v>
      </c>
      <c r="B231" s="413" t="s">
        <v>2548</v>
      </c>
      <c r="C231" s="413" t="s">
        <v>2549</v>
      </c>
      <c r="D231" s="413" t="s">
        <v>1055</v>
      </c>
      <c r="E231" s="414">
        <v>2.91E8</v>
      </c>
      <c r="F231" s="415">
        <v>75.0</v>
      </c>
      <c r="G231" s="413" t="s">
        <v>39</v>
      </c>
      <c r="H231" s="415" t="str">
        <f t="shared" si="8"/>
        <v>11</v>
      </c>
      <c r="I231" s="416">
        <v>37673.0</v>
      </c>
      <c r="J231" s="417"/>
      <c r="K231" s="415">
        <v>82.0</v>
      </c>
      <c r="L231" s="415">
        <v>83.7</v>
      </c>
      <c r="M231" s="128" t="s">
        <v>1156</v>
      </c>
      <c r="N231" s="128" t="s">
        <v>26</v>
      </c>
      <c r="O231" s="64" t="s">
        <v>1542</v>
      </c>
      <c r="P231" s="64" t="s">
        <v>1980</v>
      </c>
      <c r="Q231" s="64" t="s">
        <v>2551</v>
      </c>
      <c r="R231" s="64" t="s">
        <v>959</v>
      </c>
      <c r="S231" s="64" t="s">
        <v>2552</v>
      </c>
      <c r="T231" s="64" t="s">
        <v>2553</v>
      </c>
      <c r="U231" s="150"/>
      <c r="Y231" s="25" t="s">
        <v>3194</v>
      </c>
    </row>
    <row r="232">
      <c r="A232" s="412" t="s">
        <v>634</v>
      </c>
      <c r="B232" s="413" t="s">
        <v>635</v>
      </c>
      <c r="C232" s="413" t="s">
        <v>636</v>
      </c>
      <c r="D232" s="413" t="s">
        <v>23</v>
      </c>
      <c r="E232" s="414">
        <v>2.95E8</v>
      </c>
      <c r="F232" s="415">
        <v>65.0</v>
      </c>
      <c r="G232" s="413" t="s">
        <v>39</v>
      </c>
      <c r="H232" s="415" t="str">
        <f t="shared" si="8"/>
        <v>10</v>
      </c>
      <c r="I232" s="416">
        <v>38350.0</v>
      </c>
      <c r="J232" s="413" t="s">
        <v>497</v>
      </c>
      <c r="K232" s="415">
        <v>88.0</v>
      </c>
      <c r="L232" s="415">
        <v>87.0</v>
      </c>
      <c r="M232" s="128" t="s">
        <v>1098</v>
      </c>
      <c r="N232" s="128" t="s">
        <v>26</v>
      </c>
      <c r="O232" s="64" t="s">
        <v>637</v>
      </c>
      <c r="P232" s="64" t="s">
        <v>606</v>
      </c>
      <c r="Q232" s="64" t="s">
        <v>638</v>
      </c>
      <c r="R232" s="64" t="s">
        <v>639</v>
      </c>
      <c r="S232" s="64" t="s">
        <v>640</v>
      </c>
      <c r="T232" s="102">
        <v>4.086552236E9</v>
      </c>
      <c r="U232" s="150"/>
    </row>
    <row r="233">
      <c r="A233" s="275" t="s">
        <v>2594</v>
      </c>
      <c r="B233" s="276" t="s">
        <v>2595</v>
      </c>
      <c r="C233" s="276" t="s">
        <v>2596</v>
      </c>
      <c r="D233" s="276" t="s">
        <v>1055</v>
      </c>
      <c r="E233" s="277">
        <v>2.92E8</v>
      </c>
      <c r="F233" s="278">
        <v>75.0</v>
      </c>
      <c r="G233" s="276" t="s">
        <v>39</v>
      </c>
      <c r="H233" s="278" t="str">
        <f t="shared" si="8"/>
        <v>10</v>
      </c>
      <c r="I233" s="279">
        <v>38099.0</v>
      </c>
      <c r="J233" s="305"/>
      <c r="K233" s="280">
        <v>55.0</v>
      </c>
      <c r="L233" s="278">
        <v>55.5</v>
      </c>
      <c r="M233" s="316"/>
      <c r="N233" s="402" t="s">
        <v>115</v>
      </c>
      <c r="O233" s="276" t="s">
        <v>132</v>
      </c>
      <c r="P233" s="276" t="s">
        <v>944</v>
      </c>
      <c r="Q233" s="276" t="s">
        <v>227</v>
      </c>
      <c r="R233" s="276" t="s">
        <v>135</v>
      </c>
      <c r="S233" s="276" t="s">
        <v>2598</v>
      </c>
      <c r="T233" s="278">
        <v>4.08343085E9</v>
      </c>
      <c r="U233" s="305"/>
      <c r="V233" s="81"/>
      <c r="W233" s="81"/>
      <c r="X233" s="81"/>
      <c r="Y233" s="81"/>
      <c r="Z233" s="177"/>
    </row>
    <row r="234">
      <c r="A234" s="62" t="s">
        <v>698</v>
      </c>
      <c r="B234" s="64" t="s">
        <v>699</v>
      </c>
      <c r="C234" s="64" t="s">
        <v>700</v>
      </c>
      <c r="D234" s="64" t="s">
        <v>23</v>
      </c>
      <c r="E234" s="100">
        <v>2.95E8</v>
      </c>
      <c r="F234" s="102">
        <v>65.0</v>
      </c>
      <c r="G234" s="64" t="s">
        <v>39</v>
      </c>
      <c r="H234" s="102" t="str">
        <f t="shared" si="8"/>
        <v>11</v>
      </c>
      <c r="I234" s="106">
        <v>37750.0</v>
      </c>
      <c r="J234" s="64" t="s">
        <v>497</v>
      </c>
      <c r="K234" s="102">
        <v>58.0</v>
      </c>
      <c r="L234" s="102">
        <v>57.0</v>
      </c>
      <c r="M234" s="226" t="s">
        <v>1156</v>
      </c>
      <c r="N234" s="226" t="s">
        <v>49</v>
      </c>
      <c r="O234" s="64" t="s">
        <v>256</v>
      </c>
      <c r="P234" s="64" t="s">
        <v>701</v>
      </c>
      <c r="Q234" s="64" t="s">
        <v>702</v>
      </c>
      <c r="R234" s="64" t="s">
        <v>30</v>
      </c>
      <c r="S234" s="64" t="s">
        <v>703</v>
      </c>
      <c r="T234" s="102">
        <v>5.088212678E9</v>
      </c>
      <c r="U234" s="9"/>
      <c r="Z234" s="65"/>
    </row>
    <row r="235">
      <c r="A235" s="62" t="s">
        <v>2951</v>
      </c>
      <c r="B235" s="64" t="s">
        <v>554</v>
      </c>
      <c r="C235" s="64" t="s">
        <v>2952</v>
      </c>
      <c r="D235" s="64" t="s">
        <v>1055</v>
      </c>
      <c r="E235" s="100">
        <v>2.96E8</v>
      </c>
      <c r="F235" s="102">
        <v>75.0</v>
      </c>
      <c r="G235" s="64" t="s">
        <v>39</v>
      </c>
      <c r="H235" s="102" t="str">
        <f t="shared" si="8"/>
        <v>10</v>
      </c>
      <c r="I235" s="106">
        <v>38087.0</v>
      </c>
      <c r="J235" s="64" t="s">
        <v>1057</v>
      </c>
      <c r="K235" s="102">
        <v>56.0</v>
      </c>
      <c r="L235" s="102">
        <v>60.0</v>
      </c>
      <c r="M235" s="226" t="s">
        <v>1098</v>
      </c>
      <c r="N235" s="226" t="s">
        <v>199</v>
      </c>
      <c r="O235" s="64" t="s">
        <v>2953</v>
      </c>
      <c r="P235" s="64" t="s">
        <v>718</v>
      </c>
      <c r="Q235" s="64" t="s">
        <v>2954</v>
      </c>
      <c r="R235" s="64" t="s">
        <v>2955</v>
      </c>
      <c r="S235" s="64" t="s">
        <v>2956</v>
      </c>
      <c r="T235" s="102">
        <v>9.2060255E9</v>
      </c>
      <c r="U235" s="9"/>
      <c r="Z235" s="65"/>
    </row>
    <row r="236">
      <c r="A236" s="62" t="s">
        <v>2263</v>
      </c>
      <c r="B236" s="64" t="s">
        <v>2264</v>
      </c>
      <c r="C236" s="64" t="s">
        <v>2265</v>
      </c>
      <c r="D236" s="64" t="s">
        <v>1055</v>
      </c>
      <c r="E236" s="100">
        <v>2.87E8</v>
      </c>
      <c r="F236" s="102">
        <v>75.0</v>
      </c>
      <c r="G236" s="64" t="s">
        <v>39</v>
      </c>
      <c r="H236" s="102" t="str">
        <f t="shared" si="8"/>
        <v>11</v>
      </c>
      <c r="I236" s="106">
        <v>37702.0</v>
      </c>
      <c r="J236" s="150"/>
      <c r="K236" s="102">
        <v>57.8</v>
      </c>
      <c r="L236" s="102">
        <v>60.0</v>
      </c>
      <c r="M236" s="287" t="s">
        <v>1156</v>
      </c>
      <c r="N236" s="193" t="s">
        <v>115</v>
      </c>
      <c r="O236" s="64" t="s">
        <v>763</v>
      </c>
      <c r="P236" s="64" t="s">
        <v>2267</v>
      </c>
      <c r="Q236" s="64" t="s">
        <v>2268</v>
      </c>
      <c r="R236" s="64" t="s">
        <v>766</v>
      </c>
      <c r="S236" s="64" t="s">
        <v>2269</v>
      </c>
      <c r="T236" s="102">
        <v>6.508679422E9</v>
      </c>
      <c r="U236" s="9"/>
      <c r="Z236" s="65"/>
    </row>
    <row r="237">
      <c r="A237" s="62" t="s">
        <v>1031</v>
      </c>
      <c r="B237" s="64" t="s">
        <v>174</v>
      </c>
      <c r="C237" s="64" t="s">
        <v>2894</v>
      </c>
      <c r="D237" s="64" t="s">
        <v>1055</v>
      </c>
      <c r="E237" s="100">
        <v>2.95E8</v>
      </c>
      <c r="F237" s="102">
        <v>75.0</v>
      </c>
      <c r="G237" s="64" t="s">
        <v>39</v>
      </c>
      <c r="H237" s="102" t="str">
        <f t="shared" si="8"/>
        <v>10</v>
      </c>
      <c r="I237" s="106">
        <v>38317.0</v>
      </c>
      <c r="J237" s="64" t="s">
        <v>1057</v>
      </c>
      <c r="K237" s="1">
        <v>56.6</v>
      </c>
      <c r="L237" s="102">
        <v>59.0</v>
      </c>
      <c r="M237" s="288"/>
      <c r="N237" s="193" t="s">
        <v>115</v>
      </c>
      <c r="O237" s="64" t="s">
        <v>132</v>
      </c>
      <c r="P237" s="64" t="s">
        <v>241</v>
      </c>
      <c r="Q237" s="64" t="s">
        <v>179</v>
      </c>
      <c r="R237" s="64" t="s">
        <v>135</v>
      </c>
      <c r="S237" s="64" t="s">
        <v>2897</v>
      </c>
      <c r="T237" s="64" t="s">
        <v>2898</v>
      </c>
      <c r="U237" s="9"/>
      <c r="Z237" s="65"/>
    </row>
    <row r="238">
      <c r="A238" s="62" t="s">
        <v>1031</v>
      </c>
      <c r="B238" s="64" t="s">
        <v>3022</v>
      </c>
      <c r="C238" s="64" t="s">
        <v>1033</v>
      </c>
      <c r="D238" s="64" t="s">
        <v>1055</v>
      </c>
      <c r="E238" s="100">
        <v>2.96E8</v>
      </c>
      <c r="F238" s="102">
        <v>75.0</v>
      </c>
      <c r="G238" s="64" t="s">
        <v>39</v>
      </c>
      <c r="H238" s="102" t="str">
        <f t="shared" si="8"/>
        <v>10</v>
      </c>
      <c r="I238" s="106">
        <v>38046.0</v>
      </c>
      <c r="J238" s="64" t="s">
        <v>1057</v>
      </c>
      <c r="K238" s="1">
        <v>61.6</v>
      </c>
      <c r="L238" s="102">
        <v>61.0</v>
      </c>
      <c r="M238" s="288"/>
      <c r="N238" s="287" t="s">
        <v>343</v>
      </c>
      <c r="O238" s="64" t="s">
        <v>1041</v>
      </c>
      <c r="P238" s="64" t="s">
        <v>89</v>
      </c>
      <c r="Q238" s="64" t="s">
        <v>1042</v>
      </c>
      <c r="R238" s="64" t="s">
        <v>3023</v>
      </c>
      <c r="S238" s="64" t="s">
        <v>1045</v>
      </c>
      <c r="T238" s="64" t="s">
        <v>1047</v>
      </c>
      <c r="U238" s="150"/>
      <c r="Z238" s="65"/>
    </row>
    <row r="239">
      <c r="A239" s="77" t="s">
        <v>1495</v>
      </c>
      <c r="B239" s="30" t="s">
        <v>1496</v>
      </c>
      <c r="C239" s="30" t="s">
        <v>1497</v>
      </c>
      <c r="D239" s="30" t="s">
        <v>23</v>
      </c>
      <c r="E239" s="79">
        <v>2.96E8</v>
      </c>
      <c r="F239" s="80">
        <v>65.0</v>
      </c>
      <c r="G239" s="30" t="s">
        <v>39</v>
      </c>
      <c r="H239" s="80" t="str">
        <f t="shared" si="8"/>
        <v>10</v>
      </c>
      <c r="I239" s="85">
        <v>38090.0</v>
      </c>
      <c r="J239" s="30" t="s">
        <v>497</v>
      </c>
      <c r="K239" s="87">
        <v>60.0</v>
      </c>
      <c r="L239" s="80">
        <v>60.0</v>
      </c>
      <c r="M239" s="262"/>
      <c r="N239" s="183" t="s">
        <v>115</v>
      </c>
      <c r="O239" s="30" t="s">
        <v>1063</v>
      </c>
      <c r="P239" s="30" t="s">
        <v>606</v>
      </c>
      <c r="Q239" s="30" t="s">
        <v>1399</v>
      </c>
      <c r="R239" s="30" t="s">
        <v>608</v>
      </c>
      <c r="S239" s="30" t="s">
        <v>1499</v>
      </c>
      <c r="T239" s="30" t="s">
        <v>1500</v>
      </c>
      <c r="U239" s="286"/>
      <c r="V239" s="120"/>
      <c r="W239" s="120"/>
      <c r="X239" s="120"/>
      <c r="Y239" s="120"/>
      <c r="Z239" s="108"/>
    </row>
    <row r="240">
      <c r="A240" s="62" t="s">
        <v>1937</v>
      </c>
      <c r="B240" s="64" t="s">
        <v>1938</v>
      </c>
      <c r="C240" s="64" t="s">
        <v>1939</v>
      </c>
      <c r="D240" s="64" t="s">
        <v>23</v>
      </c>
      <c r="E240" s="100">
        <v>2.92E8</v>
      </c>
      <c r="F240" s="102">
        <v>65.0</v>
      </c>
      <c r="G240" s="64" t="s">
        <v>39</v>
      </c>
      <c r="H240" s="102" t="str">
        <f t="shared" si="8"/>
        <v>10</v>
      </c>
      <c r="I240" s="106">
        <v>38164.0</v>
      </c>
      <c r="J240" s="64" t="s">
        <v>497</v>
      </c>
      <c r="K240" s="165">
        <v>61.0</v>
      </c>
      <c r="L240" s="102">
        <v>62.0</v>
      </c>
      <c r="M240" s="284"/>
      <c r="N240" s="141" t="s">
        <v>49</v>
      </c>
      <c r="O240" s="64" t="s">
        <v>583</v>
      </c>
      <c r="P240" s="64" t="s">
        <v>1941</v>
      </c>
      <c r="Q240" s="64" t="s">
        <v>1942</v>
      </c>
      <c r="R240" s="64" t="s">
        <v>1943</v>
      </c>
      <c r="S240" s="64" t="s">
        <v>1944</v>
      </c>
      <c r="T240" s="102">
        <v>9.166871841E9</v>
      </c>
      <c r="U240" s="9"/>
    </row>
    <row r="241">
      <c r="A241" s="62" t="s">
        <v>2306</v>
      </c>
      <c r="B241" s="64" t="s">
        <v>2307</v>
      </c>
      <c r="C241" s="64" t="s">
        <v>2308</v>
      </c>
      <c r="D241" s="64" t="s">
        <v>1055</v>
      </c>
      <c r="E241" s="100">
        <v>2.88E8</v>
      </c>
      <c r="F241" s="102">
        <v>75.0</v>
      </c>
      <c r="G241" s="64" t="s">
        <v>39</v>
      </c>
      <c r="H241" s="102" t="str">
        <f t="shared" si="8"/>
        <v>10</v>
      </c>
      <c r="I241" s="106">
        <v>38277.0</v>
      </c>
      <c r="J241" s="150"/>
      <c r="K241" s="102">
        <v>63.0</v>
      </c>
      <c r="L241" s="102">
        <v>60.0</v>
      </c>
      <c r="M241" s="287" t="s">
        <v>1156</v>
      </c>
      <c r="N241" s="287" t="s">
        <v>115</v>
      </c>
      <c r="O241" s="64" t="s">
        <v>1948</v>
      </c>
      <c r="P241" s="64" t="s">
        <v>2309</v>
      </c>
      <c r="Q241" s="64" t="s">
        <v>2310</v>
      </c>
      <c r="R241" s="64" t="s">
        <v>2311</v>
      </c>
      <c r="S241" s="64" t="s">
        <v>2312</v>
      </c>
      <c r="T241" s="64" t="s">
        <v>2313</v>
      </c>
      <c r="U241" s="9"/>
    </row>
    <row r="242">
      <c r="A242" s="62" t="s">
        <v>217</v>
      </c>
      <c r="B242" s="64" t="s">
        <v>183</v>
      </c>
      <c r="C242" s="64" t="s">
        <v>871</v>
      </c>
      <c r="D242" s="64" t="s">
        <v>23</v>
      </c>
      <c r="E242" s="100">
        <v>2.96E8</v>
      </c>
      <c r="F242" s="102">
        <v>65.0</v>
      </c>
      <c r="G242" s="64" t="s">
        <v>39</v>
      </c>
      <c r="H242" s="102" t="str">
        <f t="shared" si="8"/>
        <v>11</v>
      </c>
      <c r="I242" s="106">
        <v>37878.0</v>
      </c>
      <c r="J242" s="64" t="s">
        <v>497</v>
      </c>
      <c r="K242" s="165">
        <v>62.0</v>
      </c>
      <c r="L242" s="102">
        <v>62.0</v>
      </c>
      <c r="M242" s="288"/>
      <c r="N242" s="287" t="s">
        <v>115</v>
      </c>
      <c r="O242" s="64" t="s">
        <v>848</v>
      </c>
      <c r="P242" s="64" t="s">
        <v>873</v>
      </c>
      <c r="Q242" s="64" t="s">
        <v>874</v>
      </c>
      <c r="R242" s="64" t="s">
        <v>875</v>
      </c>
      <c r="S242" s="64" t="s">
        <v>876</v>
      </c>
      <c r="T242" s="64" t="s">
        <v>877</v>
      </c>
      <c r="U242" s="9"/>
    </row>
    <row r="243">
      <c r="A243" s="62" t="s">
        <v>2096</v>
      </c>
      <c r="B243" s="64" t="s">
        <v>545</v>
      </c>
      <c r="C243" s="64" t="s">
        <v>2099</v>
      </c>
      <c r="D243" s="64" t="s">
        <v>23</v>
      </c>
      <c r="E243" s="100">
        <v>2.78E8</v>
      </c>
      <c r="F243" s="102">
        <v>65.0</v>
      </c>
      <c r="G243" s="64" t="s">
        <v>39</v>
      </c>
      <c r="H243" s="102" t="str">
        <f t="shared" si="8"/>
        <v>10</v>
      </c>
      <c r="I243" s="106">
        <v>38250.0</v>
      </c>
      <c r="J243" s="64" t="s">
        <v>497</v>
      </c>
      <c r="K243" s="102">
        <v>65.0</v>
      </c>
      <c r="L243" s="102">
        <v>63.0</v>
      </c>
      <c r="M243" s="226" t="s">
        <v>1098</v>
      </c>
      <c r="N243" s="226" t="s">
        <v>49</v>
      </c>
      <c r="O243" s="64" t="s">
        <v>41</v>
      </c>
      <c r="P243" s="64" t="s">
        <v>2100</v>
      </c>
      <c r="Q243" s="64" t="s">
        <v>73</v>
      </c>
      <c r="R243" s="64" t="s">
        <v>44</v>
      </c>
      <c r="S243" s="64" t="s">
        <v>2102</v>
      </c>
      <c r="T243" s="64" t="s">
        <v>2103</v>
      </c>
      <c r="U243" s="9"/>
    </row>
    <row r="244">
      <c r="A244" s="62" t="s">
        <v>2842</v>
      </c>
      <c r="B244" s="64" t="s">
        <v>1726</v>
      </c>
      <c r="C244" s="64" t="s">
        <v>2843</v>
      </c>
      <c r="D244" s="64" t="s">
        <v>1055</v>
      </c>
      <c r="E244" s="100">
        <v>2.95E8</v>
      </c>
      <c r="F244" s="102">
        <v>75.0</v>
      </c>
      <c r="G244" s="64" t="s">
        <v>39</v>
      </c>
      <c r="H244" s="102" t="str">
        <f t="shared" si="8"/>
        <v>11</v>
      </c>
      <c r="I244" s="106">
        <v>37907.0</v>
      </c>
      <c r="J244" s="64" t="s">
        <v>1057</v>
      </c>
      <c r="K244" s="1">
        <v>62.0</v>
      </c>
      <c r="L244" s="102">
        <v>63.0</v>
      </c>
      <c r="M244" s="284"/>
      <c r="N244" s="226" t="s">
        <v>49</v>
      </c>
      <c r="O244" s="64" t="s">
        <v>956</v>
      </c>
      <c r="P244" s="64" t="s">
        <v>2846</v>
      </c>
      <c r="Q244" s="64" t="s">
        <v>867</v>
      </c>
      <c r="R244" s="64" t="s">
        <v>2847</v>
      </c>
      <c r="S244" s="64" t="s">
        <v>2848</v>
      </c>
      <c r="T244" s="64" t="s">
        <v>2849</v>
      </c>
      <c r="U244" s="9"/>
    </row>
    <row r="245">
      <c r="A245" s="308" t="s">
        <v>845</v>
      </c>
      <c r="B245" s="103" t="s">
        <v>846</v>
      </c>
      <c r="C245" s="103" t="s">
        <v>847</v>
      </c>
      <c r="D245" s="103" t="s">
        <v>23</v>
      </c>
      <c r="E245" s="309">
        <v>2.96E8</v>
      </c>
      <c r="F245" s="310">
        <v>65.0</v>
      </c>
      <c r="G245" s="103" t="s">
        <v>39</v>
      </c>
      <c r="H245" s="310" t="str">
        <f t="shared" si="8"/>
        <v>11</v>
      </c>
      <c r="I245" s="311">
        <v>37827.0</v>
      </c>
      <c r="J245" s="103" t="s">
        <v>497</v>
      </c>
      <c r="K245" s="444">
        <v>64.0</v>
      </c>
      <c r="L245" s="310">
        <v>63.0</v>
      </c>
      <c r="M245" s="288"/>
      <c r="N245" s="287" t="s">
        <v>115</v>
      </c>
      <c r="O245" s="103" t="s">
        <v>848</v>
      </c>
      <c r="P245" s="103" t="s">
        <v>849</v>
      </c>
      <c r="Q245" s="103" t="s">
        <v>825</v>
      </c>
      <c r="R245" s="103" t="s">
        <v>347</v>
      </c>
      <c r="S245" s="103" t="s">
        <v>850</v>
      </c>
      <c r="T245" s="103" t="s">
        <v>851</v>
      </c>
      <c r="U245" s="312"/>
    </row>
    <row r="246">
      <c r="A246" s="77" t="s">
        <v>3084</v>
      </c>
      <c r="B246" s="30" t="s">
        <v>3085</v>
      </c>
      <c r="C246" s="30" t="s">
        <v>3086</v>
      </c>
      <c r="D246" s="30" t="s">
        <v>1055</v>
      </c>
      <c r="E246" s="79">
        <v>2.96E8</v>
      </c>
      <c r="F246" s="80">
        <v>75.0</v>
      </c>
      <c r="G246" s="30" t="s">
        <v>39</v>
      </c>
      <c r="H246" s="80" t="str">
        <f t="shared" si="8"/>
        <v>11</v>
      </c>
      <c r="I246" s="85">
        <v>37945.0</v>
      </c>
      <c r="J246" s="30" t="s">
        <v>1057</v>
      </c>
      <c r="K246" s="33">
        <v>64.0</v>
      </c>
      <c r="L246" s="80">
        <v>63.0</v>
      </c>
      <c r="M246" s="350"/>
      <c r="N246" s="154" t="s">
        <v>49</v>
      </c>
      <c r="O246" s="30" t="s">
        <v>132</v>
      </c>
      <c r="P246" s="30" t="s">
        <v>226</v>
      </c>
      <c r="Q246" s="30" t="s">
        <v>227</v>
      </c>
      <c r="R246" s="30" t="s">
        <v>3087</v>
      </c>
      <c r="S246" s="30" t="s">
        <v>3088</v>
      </c>
      <c r="T246" s="30" t="s">
        <v>3089</v>
      </c>
      <c r="U246" s="37"/>
    </row>
    <row r="247">
      <c r="A247" s="38" t="s">
        <v>674</v>
      </c>
      <c r="B247" s="41" t="s">
        <v>675</v>
      </c>
      <c r="C247" s="41" t="s">
        <v>676</v>
      </c>
      <c r="D247" s="41" t="s">
        <v>23</v>
      </c>
      <c r="E247" s="43">
        <v>2.95E8</v>
      </c>
      <c r="F247" s="44">
        <v>65.0</v>
      </c>
      <c r="G247" s="41" t="s">
        <v>39</v>
      </c>
      <c r="H247" s="44" t="str">
        <f t="shared" si="8"/>
        <v>10</v>
      </c>
      <c r="I247" s="45">
        <v>38242.0</v>
      </c>
      <c r="J247" s="41" t="s">
        <v>497</v>
      </c>
      <c r="K247" s="44">
        <v>71.0</v>
      </c>
      <c r="L247" s="44">
        <v>65.0</v>
      </c>
      <c r="M247" s="226" t="s">
        <v>1156</v>
      </c>
      <c r="N247" s="226" t="s">
        <v>199</v>
      </c>
      <c r="O247" s="41" t="s">
        <v>678</v>
      </c>
      <c r="P247" s="41" t="s">
        <v>679</v>
      </c>
      <c r="Q247" s="41" t="s">
        <v>680</v>
      </c>
      <c r="R247" s="41" t="s">
        <v>681</v>
      </c>
      <c r="S247" s="41" t="s">
        <v>682</v>
      </c>
      <c r="T247" s="41" t="s">
        <v>683</v>
      </c>
      <c r="U247" s="60"/>
    </row>
    <row r="248">
      <c r="A248" s="62" t="s">
        <v>1050</v>
      </c>
      <c r="B248" s="64" t="s">
        <v>3051</v>
      </c>
      <c r="C248" s="64" t="s">
        <v>1054</v>
      </c>
      <c r="D248" s="64" t="s">
        <v>1055</v>
      </c>
      <c r="E248" s="100">
        <v>2.96E8</v>
      </c>
      <c r="F248" s="102">
        <v>75.0</v>
      </c>
      <c r="G248" s="64" t="s">
        <v>39</v>
      </c>
      <c r="H248" s="102" t="str">
        <f t="shared" si="8"/>
        <v>10</v>
      </c>
      <c r="I248" s="106">
        <v>38106.0</v>
      </c>
      <c r="J248" s="64" t="s">
        <v>1057</v>
      </c>
      <c r="K248" s="1">
        <v>65.6</v>
      </c>
      <c r="L248" s="102">
        <v>66.0</v>
      </c>
      <c r="M248" s="284"/>
      <c r="N248" s="226" t="s">
        <v>49</v>
      </c>
      <c r="O248" s="64" t="s">
        <v>1058</v>
      </c>
      <c r="P248" s="64" t="s">
        <v>421</v>
      </c>
      <c r="Q248" s="64" t="s">
        <v>1059</v>
      </c>
      <c r="R248" s="64" t="s">
        <v>331</v>
      </c>
      <c r="S248" s="64" t="s">
        <v>1060</v>
      </c>
      <c r="T248" s="64" t="s">
        <v>1061</v>
      </c>
      <c r="U248" s="9"/>
    </row>
    <row r="249">
      <c r="A249" s="38" t="s">
        <v>340</v>
      </c>
      <c r="B249" s="41" t="s">
        <v>341</v>
      </c>
      <c r="C249" s="41" t="s">
        <v>342</v>
      </c>
      <c r="D249" s="41" t="s">
        <v>23</v>
      </c>
      <c r="E249" s="43">
        <v>2.93E8</v>
      </c>
      <c r="F249" s="44">
        <v>65.0</v>
      </c>
      <c r="G249" s="41" t="s">
        <v>39</v>
      </c>
      <c r="H249" s="44" t="str">
        <f t="shared" si="8"/>
        <v>11</v>
      </c>
      <c r="I249" s="45">
        <v>37891.0</v>
      </c>
      <c r="J249" s="41" t="s">
        <v>35</v>
      </c>
      <c r="K249" s="44">
        <v>64.8</v>
      </c>
      <c r="L249" s="44">
        <v>66.0</v>
      </c>
      <c r="M249" s="287" t="s">
        <v>1156</v>
      </c>
      <c r="N249" s="287" t="s">
        <v>343</v>
      </c>
      <c r="O249" s="41" t="s">
        <v>344</v>
      </c>
      <c r="P249" s="41" t="s">
        <v>345</v>
      </c>
      <c r="Q249" s="41" t="s">
        <v>346</v>
      </c>
      <c r="R249" s="41" t="s">
        <v>347</v>
      </c>
      <c r="S249" s="41" t="s">
        <v>348</v>
      </c>
      <c r="T249" s="41" t="s">
        <v>349</v>
      </c>
      <c r="U249" s="60"/>
    </row>
    <row r="250">
      <c r="A250" s="62" t="s">
        <v>1233</v>
      </c>
      <c r="B250" s="64" t="s">
        <v>1234</v>
      </c>
      <c r="C250" s="64" t="s">
        <v>1235</v>
      </c>
      <c r="D250" s="64" t="s">
        <v>23</v>
      </c>
      <c r="E250" s="100">
        <v>2.96E8</v>
      </c>
      <c r="F250" s="102">
        <v>65.0</v>
      </c>
      <c r="G250" s="64" t="s">
        <v>39</v>
      </c>
      <c r="H250" s="102" t="str">
        <f t="shared" si="8"/>
        <v>10</v>
      </c>
      <c r="I250" s="106">
        <v>38037.0</v>
      </c>
      <c r="J250" s="64" t="s">
        <v>497</v>
      </c>
      <c r="K250" s="165">
        <v>67.0</v>
      </c>
      <c r="L250" s="102">
        <v>67.0</v>
      </c>
      <c r="M250" s="288"/>
      <c r="N250" s="287" t="s">
        <v>115</v>
      </c>
      <c r="O250" s="64" t="s">
        <v>1236</v>
      </c>
      <c r="P250" s="64" t="s">
        <v>1238</v>
      </c>
      <c r="Q250" s="64" t="s">
        <v>1239</v>
      </c>
      <c r="R250" s="64" t="s">
        <v>608</v>
      </c>
      <c r="S250" s="64" t="s">
        <v>1240</v>
      </c>
      <c r="T250" s="64" t="s">
        <v>1241</v>
      </c>
      <c r="U250" s="9"/>
    </row>
    <row r="251">
      <c r="A251" s="62" t="s">
        <v>2925</v>
      </c>
      <c r="B251" s="64" t="s">
        <v>94</v>
      </c>
      <c r="C251" s="64" t="s">
        <v>2927</v>
      </c>
      <c r="D251" s="64" t="s">
        <v>1055</v>
      </c>
      <c r="E251" s="100">
        <v>2.96E8</v>
      </c>
      <c r="F251" s="102">
        <v>75.0</v>
      </c>
      <c r="G251" s="64" t="s">
        <v>39</v>
      </c>
      <c r="H251" s="102" t="str">
        <f t="shared" si="8"/>
        <v>10</v>
      </c>
      <c r="I251" s="106">
        <v>38277.0</v>
      </c>
      <c r="J251" s="64" t="s">
        <v>1057</v>
      </c>
      <c r="K251" s="102">
        <v>68.0</v>
      </c>
      <c r="L251" s="102">
        <v>68.0</v>
      </c>
      <c r="M251" s="226" t="s">
        <v>1098</v>
      </c>
      <c r="N251" s="141" t="s">
        <v>199</v>
      </c>
      <c r="O251" s="64" t="s">
        <v>2220</v>
      </c>
      <c r="P251" s="64" t="s">
        <v>2929</v>
      </c>
      <c r="Q251" s="64" t="s">
        <v>2176</v>
      </c>
      <c r="R251" s="64" t="s">
        <v>2930</v>
      </c>
      <c r="S251" s="64" t="s">
        <v>2931</v>
      </c>
      <c r="T251" s="64" t="s">
        <v>2932</v>
      </c>
      <c r="U251" s="9"/>
    </row>
    <row r="252">
      <c r="A252" s="62" t="s">
        <v>2026</v>
      </c>
      <c r="B252" s="64" t="s">
        <v>1722</v>
      </c>
      <c r="C252" s="64" t="s">
        <v>2027</v>
      </c>
      <c r="D252" s="64" t="s">
        <v>23</v>
      </c>
      <c r="E252" s="100">
        <v>2.78E8</v>
      </c>
      <c r="F252" s="102">
        <v>65.0</v>
      </c>
      <c r="G252" s="64" t="s">
        <v>39</v>
      </c>
      <c r="H252" s="102" t="str">
        <f t="shared" si="8"/>
        <v>10</v>
      </c>
      <c r="I252" s="106">
        <v>38142.0</v>
      </c>
      <c r="J252" s="64" t="s">
        <v>497</v>
      </c>
      <c r="K252" s="102">
        <v>67.0</v>
      </c>
      <c r="L252" s="102">
        <v>68.0</v>
      </c>
      <c r="M252" s="287" t="s">
        <v>1098</v>
      </c>
      <c r="N252" s="287" t="s">
        <v>115</v>
      </c>
      <c r="O252" s="64" t="s">
        <v>58</v>
      </c>
      <c r="P252" s="64" t="s">
        <v>2028</v>
      </c>
      <c r="Q252" s="64" t="s">
        <v>43</v>
      </c>
      <c r="R252" s="64" t="s">
        <v>44</v>
      </c>
      <c r="S252" s="64" t="s">
        <v>2029</v>
      </c>
      <c r="T252" s="64" t="s">
        <v>2030</v>
      </c>
      <c r="U252" s="9"/>
    </row>
    <row r="253">
      <c r="A253" s="62" t="s">
        <v>2330</v>
      </c>
      <c r="B253" s="64" t="s">
        <v>2331</v>
      </c>
      <c r="C253" s="64" t="s">
        <v>2332</v>
      </c>
      <c r="D253" s="64" t="s">
        <v>1055</v>
      </c>
      <c r="E253" s="100">
        <v>2.88E8</v>
      </c>
      <c r="F253" s="102">
        <v>75.0</v>
      </c>
      <c r="G253" s="64" t="s">
        <v>39</v>
      </c>
      <c r="H253" s="102" t="str">
        <f t="shared" si="8"/>
        <v>11</v>
      </c>
      <c r="I253" s="106">
        <v>37630.0</v>
      </c>
      <c r="J253" s="150"/>
      <c r="K253" s="165">
        <v>71.0</v>
      </c>
      <c r="L253" s="102">
        <v>69.4</v>
      </c>
      <c r="M253" s="284"/>
      <c r="N253" s="141" t="s">
        <v>49</v>
      </c>
      <c r="O253" s="64" t="s">
        <v>2334</v>
      </c>
      <c r="P253" s="64" t="s">
        <v>2335</v>
      </c>
      <c r="Q253" s="64" t="s">
        <v>227</v>
      </c>
      <c r="R253" s="64" t="s">
        <v>2336</v>
      </c>
      <c r="S253" s="64" t="s">
        <v>2337</v>
      </c>
      <c r="T253" s="102">
        <v>4.083400361E9</v>
      </c>
      <c r="U253" s="9"/>
    </row>
    <row r="254">
      <c r="A254" s="77" t="s">
        <v>760</v>
      </c>
      <c r="B254" s="30" t="s">
        <v>761</v>
      </c>
      <c r="C254" s="30" t="s">
        <v>762</v>
      </c>
      <c r="D254" s="30" t="s">
        <v>23</v>
      </c>
      <c r="E254" s="79">
        <v>2.95E8</v>
      </c>
      <c r="F254" s="80">
        <v>65.0</v>
      </c>
      <c r="G254" s="30" t="s">
        <v>39</v>
      </c>
      <c r="H254" s="80" t="str">
        <f t="shared" si="8"/>
        <v>10</v>
      </c>
      <c r="I254" s="85">
        <v>38269.0</v>
      </c>
      <c r="J254" s="30" t="s">
        <v>497</v>
      </c>
      <c r="K254" s="80">
        <v>69.0</v>
      </c>
      <c r="L254" s="80">
        <v>70.0</v>
      </c>
      <c r="M254" s="183" t="s">
        <v>1156</v>
      </c>
      <c r="N254" s="183" t="s">
        <v>115</v>
      </c>
      <c r="O254" s="30" t="s">
        <v>763</v>
      </c>
      <c r="P254" s="30" t="s">
        <v>764</v>
      </c>
      <c r="Q254" s="30" t="s">
        <v>765</v>
      </c>
      <c r="R254" s="30" t="s">
        <v>766</v>
      </c>
      <c r="S254" s="30" t="s">
        <v>767</v>
      </c>
      <c r="T254" s="80">
        <v>6.505201367E9</v>
      </c>
      <c r="U254" s="37"/>
    </row>
    <row r="255">
      <c r="A255" s="62" t="s">
        <v>1163</v>
      </c>
      <c r="B255" s="64" t="s">
        <v>1164</v>
      </c>
      <c r="C255" s="64" t="s">
        <v>1165</v>
      </c>
      <c r="D255" s="64" t="s">
        <v>23</v>
      </c>
      <c r="E255" s="100">
        <v>2.96E8</v>
      </c>
      <c r="F255" s="102">
        <v>65.0</v>
      </c>
      <c r="G255" s="64" t="s">
        <v>39</v>
      </c>
      <c r="H255" s="102" t="str">
        <f t="shared" si="8"/>
        <v>11</v>
      </c>
      <c r="I255" s="106">
        <v>37744.0</v>
      </c>
      <c r="J255" s="64" t="s">
        <v>497</v>
      </c>
      <c r="K255" s="165">
        <v>74.2</v>
      </c>
      <c r="L255" s="102">
        <v>73.0</v>
      </c>
      <c r="M255" s="288"/>
      <c r="N255" s="287" t="s">
        <v>115</v>
      </c>
      <c r="O255" s="64" t="s">
        <v>548</v>
      </c>
      <c r="P255" s="64" t="s">
        <v>606</v>
      </c>
      <c r="Q255" s="64" t="s">
        <v>607</v>
      </c>
      <c r="R255" s="64" t="s">
        <v>1168</v>
      </c>
      <c r="S255" s="64" t="s">
        <v>1169</v>
      </c>
      <c r="T255" s="102">
        <v>5.107868693E9</v>
      </c>
      <c r="U255" s="150"/>
    </row>
    <row r="256">
      <c r="A256" s="62" t="s">
        <v>3044</v>
      </c>
      <c r="B256" s="64" t="s">
        <v>2170</v>
      </c>
      <c r="C256" s="64" t="s">
        <v>3045</v>
      </c>
      <c r="D256" s="64" t="s">
        <v>1055</v>
      </c>
      <c r="E256" s="100">
        <v>2.96E8</v>
      </c>
      <c r="F256" s="102">
        <v>75.0</v>
      </c>
      <c r="G256" s="64" t="s">
        <v>39</v>
      </c>
      <c r="H256" s="102" t="str">
        <f t="shared" si="8"/>
        <v>11</v>
      </c>
      <c r="I256" s="106">
        <v>37965.0</v>
      </c>
      <c r="J256" s="64" t="s">
        <v>1057</v>
      </c>
      <c r="K256" s="1">
        <v>73.0</v>
      </c>
      <c r="L256" s="102">
        <v>73.5</v>
      </c>
      <c r="M256" s="288"/>
      <c r="N256" s="287" t="s">
        <v>343</v>
      </c>
      <c r="O256" s="64" t="s">
        <v>344</v>
      </c>
      <c r="P256" s="64" t="s">
        <v>89</v>
      </c>
      <c r="Q256" s="64" t="s">
        <v>1042</v>
      </c>
      <c r="R256" s="64" t="s">
        <v>3046</v>
      </c>
      <c r="S256" s="102">
        <v>4.088580914E9</v>
      </c>
      <c r="T256" s="102">
        <v>4.088580914E9</v>
      </c>
      <c r="U256" s="9"/>
    </row>
    <row r="257">
      <c r="A257" s="62" t="s">
        <v>1755</v>
      </c>
      <c r="B257" s="64" t="s">
        <v>1756</v>
      </c>
      <c r="C257" s="64" t="s">
        <v>1757</v>
      </c>
      <c r="D257" s="64" t="s">
        <v>23</v>
      </c>
      <c r="E257" s="100">
        <v>2.97E8</v>
      </c>
      <c r="F257" s="102">
        <v>65.0</v>
      </c>
      <c r="G257" s="64" t="s">
        <v>39</v>
      </c>
      <c r="H257" s="102" t="str">
        <f t="shared" si="8"/>
        <v>11</v>
      </c>
      <c r="I257" s="106">
        <v>37941.0</v>
      </c>
      <c r="J257" s="64" t="s">
        <v>497</v>
      </c>
      <c r="K257" s="165">
        <v>75.4</v>
      </c>
      <c r="L257" s="102">
        <v>74.0</v>
      </c>
      <c r="M257" s="284"/>
      <c r="N257" s="226" t="s">
        <v>49</v>
      </c>
      <c r="O257" s="64" t="s">
        <v>1764</v>
      </c>
      <c r="P257" s="64" t="s">
        <v>1765</v>
      </c>
      <c r="Q257" s="64" t="s">
        <v>1766</v>
      </c>
      <c r="R257" s="64" t="s">
        <v>1767</v>
      </c>
      <c r="S257" s="64" t="s">
        <v>1768</v>
      </c>
      <c r="T257" s="64" t="s">
        <v>1769</v>
      </c>
      <c r="U257" s="9"/>
    </row>
    <row r="258">
      <c r="A258" s="38" t="s">
        <v>1177</v>
      </c>
      <c r="B258" s="41" t="s">
        <v>1179</v>
      </c>
      <c r="C258" s="41" t="s">
        <v>1181</v>
      </c>
      <c r="D258" s="41" t="s">
        <v>1055</v>
      </c>
      <c r="E258" s="43">
        <v>2.96E8</v>
      </c>
      <c r="F258" s="44">
        <v>75.0</v>
      </c>
      <c r="G258" s="41" t="s">
        <v>39</v>
      </c>
      <c r="H258" s="44" t="str">
        <f t="shared" si="8"/>
        <v>11</v>
      </c>
      <c r="I258" s="45">
        <v>37931.0</v>
      </c>
      <c r="J258" s="41" t="s">
        <v>497</v>
      </c>
      <c r="K258" s="272">
        <v>74.0</v>
      </c>
      <c r="L258" s="44">
        <v>75.0</v>
      </c>
      <c r="M258" s="284"/>
      <c r="N258" s="226" t="s">
        <v>199</v>
      </c>
      <c r="O258" s="41" t="s">
        <v>2341</v>
      </c>
      <c r="P258" s="41" t="s">
        <v>3047</v>
      </c>
      <c r="Q258" s="41" t="s">
        <v>3048</v>
      </c>
      <c r="R258" s="41" t="s">
        <v>3049</v>
      </c>
      <c r="S258" s="41" t="s">
        <v>3050</v>
      </c>
      <c r="T258" s="44">
        <v>4.086606749E9</v>
      </c>
      <c r="U258" s="60"/>
    </row>
    <row r="259">
      <c r="A259" s="62" t="s">
        <v>1812</v>
      </c>
      <c r="B259" s="64" t="s">
        <v>1813</v>
      </c>
      <c r="C259" s="64" t="s">
        <v>1814</v>
      </c>
      <c r="D259" s="64" t="s">
        <v>23</v>
      </c>
      <c r="E259" s="100">
        <v>2.89E8</v>
      </c>
      <c r="F259" s="102">
        <v>65.0</v>
      </c>
      <c r="G259" s="64" t="s">
        <v>39</v>
      </c>
      <c r="H259" s="102" t="str">
        <f t="shared" si="8"/>
        <v>11</v>
      </c>
      <c r="I259" s="106">
        <v>37851.0</v>
      </c>
      <c r="J259" s="64" t="s">
        <v>497</v>
      </c>
      <c r="K259" s="102">
        <v>75.6</v>
      </c>
      <c r="L259" s="102">
        <v>77.0</v>
      </c>
      <c r="M259" s="287" t="s">
        <v>1098</v>
      </c>
      <c r="N259" s="287" t="s">
        <v>115</v>
      </c>
      <c r="O259" s="64" t="s">
        <v>1815</v>
      </c>
      <c r="P259" s="64" t="s">
        <v>415</v>
      </c>
      <c r="Q259" s="64" t="s">
        <v>1816</v>
      </c>
      <c r="R259" s="64" t="s">
        <v>1817</v>
      </c>
      <c r="S259" s="64" t="s">
        <v>1818</v>
      </c>
      <c r="T259" s="64" t="s">
        <v>1819</v>
      </c>
      <c r="U259" s="9"/>
    </row>
    <row r="260">
      <c r="A260" s="62" t="s">
        <v>512</v>
      </c>
      <c r="B260" s="64" t="s">
        <v>95</v>
      </c>
      <c r="C260" s="64" t="s">
        <v>514</v>
      </c>
      <c r="D260" s="64" t="s">
        <v>1055</v>
      </c>
      <c r="E260" s="100">
        <v>2.94E8</v>
      </c>
      <c r="F260" s="102">
        <v>75.0</v>
      </c>
      <c r="G260" s="64" t="s">
        <v>39</v>
      </c>
      <c r="H260" s="102" t="str">
        <f t="shared" si="8"/>
        <v>10</v>
      </c>
      <c r="I260" s="106">
        <v>38282.0</v>
      </c>
      <c r="J260" s="64" t="s">
        <v>1057</v>
      </c>
      <c r="K260" s="1">
        <v>82.0</v>
      </c>
      <c r="L260" s="102">
        <v>79.0</v>
      </c>
      <c r="M260" s="284"/>
      <c r="N260" s="141" t="s">
        <v>49</v>
      </c>
      <c r="O260" s="64" t="s">
        <v>58</v>
      </c>
      <c r="P260" s="64" t="s">
        <v>516</v>
      </c>
      <c r="Q260" s="64" t="s">
        <v>517</v>
      </c>
      <c r="R260" s="102">
        <v>94040.0</v>
      </c>
      <c r="S260" s="64" t="s">
        <v>518</v>
      </c>
      <c r="T260" s="102">
        <v>4.258913519E9</v>
      </c>
      <c r="U260" s="150"/>
    </row>
    <row r="261">
      <c r="A261" s="275" t="s">
        <v>1066</v>
      </c>
      <c r="B261" s="276" t="s">
        <v>1145</v>
      </c>
      <c r="C261" s="276" t="s">
        <v>1146</v>
      </c>
      <c r="D261" s="276" t="s">
        <v>23</v>
      </c>
      <c r="E261" s="277">
        <v>2.96E8</v>
      </c>
      <c r="F261" s="278">
        <v>65.0</v>
      </c>
      <c r="G261" s="276" t="s">
        <v>39</v>
      </c>
      <c r="H261" s="278" t="str">
        <f t="shared" si="8"/>
        <v>11</v>
      </c>
      <c r="I261" s="279">
        <v>37822.0</v>
      </c>
      <c r="J261" s="276" t="s">
        <v>497</v>
      </c>
      <c r="K261" s="432" t="s">
        <v>3202</v>
      </c>
      <c r="L261" s="278">
        <v>79.0</v>
      </c>
      <c r="M261" s="317" t="s">
        <v>1156</v>
      </c>
      <c r="N261" s="317" t="s">
        <v>115</v>
      </c>
      <c r="O261" s="276" t="s">
        <v>865</v>
      </c>
      <c r="P261" s="276" t="s">
        <v>1152</v>
      </c>
      <c r="Q261" s="276" t="s">
        <v>1072</v>
      </c>
      <c r="R261" s="276" t="s">
        <v>740</v>
      </c>
      <c r="S261" s="276" t="s">
        <v>1153</v>
      </c>
      <c r="T261" s="276" t="s">
        <v>1154</v>
      </c>
      <c r="U261" s="305"/>
      <c r="V261" s="81"/>
      <c r="W261" s="81"/>
      <c r="X261" s="81"/>
      <c r="Y261" s="81"/>
      <c r="Z261" s="177"/>
    </row>
    <row r="262">
      <c r="A262" s="62" t="s">
        <v>3076</v>
      </c>
      <c r="B262" s="64" t="s">
        <v>3077</v>
      </c>
      <c r="C262" s="64" t="s">
        <v>3078</v>
      </c>
      <c r="D262" s="64" t="s">
        <v>1055</v>
      </c>
      <c r="E262" s="100">
        <v>2.96E8</v>
      </c>
      <c r="F262" s="102">
        <v>75.0</v>
      </c>
      <c r="G262" s="64" t="s">
        <v>39</v>
      </c>
      <c r="H262" s="102" t="str">
        <f t="shared" si="8"/>
        <v>10</v>
      </c>
      <c r="I262" s="106">
        <v>38111.0</v>
      </c>
      <c r="J262" s="64" t="s">
        <v>1057</v>
      </c>
      <c r="K262" s="1">
        <v>82.0</v>
      </c>
      <c r="L262" s="102">
        <v>80.0</v>
      </c>
      <c r="M262" s="284"/>
      <c r="N262" s="226" t="s">
        <v>49</v>
      </c>
      <c r="O262" s="64" t="s">
        <v>328</v>
      </c>
      <c r="P262" s="64" t="s">
        <v>3079</v>
      </c>
      <c r="Q262" s="64" t="s">
        <v>3080</v>
      </c>
      <c r="R262" s="64" t="s">
        <v>3081</v>
      </c>
      <c r="S262" s="64" t="s">
        <v>3082</v>
      </c>
      <c r="T262" s="102">
        <v>4.088492667E9</v>
      </c>
      <c r="U262" s="9"/>
      <c r="Z262" s="65"/>
    </row>
    <row r="263">
      <c r="A263" s="62" t="s">
        <v>1392</v>
      </c>
      <c r="B263" s="64" t="s">
        <v>1393</v>
      </c>
      <c r="C263" s="64" t="s">
        <v>1394</v>
      </c>
      <c r="D263" s="64" t="s">
        <v>23</v>
      </c>
      <c r="E263" s="100">
        <v>2.96E8</v>
      </c>
      <c r="F263" s="102">
        <v>65.0</v>
      </c>
      <c r="G263" s="64" t="s">
        <v>39</v>
      </c>
      <c r="H263" s="102" t="str">
        <f t="shared" si="8"/>
        <v>10</v>
      </c>
      <c r="I263" s="106">
        <v>38231.0</v>
      </c>
      <c r="J263" s="64" t="s">
        <v>497</v>
      </c>
      <c r="K263" s="165">
        <v>85.8</v>
      </c>
      <c r="L263" s="102">
        <v>84.0</v>
      </c>
      <c r="M263" s="288"/>
      <c r="N263" s="287" t="s">
        <v>115</v>
      </c>
      <c r="O263" s="64" t="s">
        <v>1397</v>
      </c>
      <c r="P263" s="64" t="s">
        <v>1398</v>
      </c>
      <c r="Q263" s="64" t="s">
        <v>1399</v>
      </c>
      <c r="R263" s="64" t="s">
        <v>1400</v>
      </c>
      <c r="S263" s="64" t="s">
        <v>1401</v>
      </c>
      <c r="T263" s="102">
        <v>6.507730045E9</v>
      </c>
      <c r="U263" s="9"/>
      <c r="Z263" s="65"/>
    </row>
    <row r="264">
      <c r="A264" s="38" t="s">
        <v>667</v>
      </c>
      <c r="B264" s="41" t="s">
        <v>1309</v>
      </c>
      <c r="C264" s="41" t="s">
        <v>669</v>
      </c>
      <c r="D264" s="41" t="s">
        <v>1055</v>
      </c>
      <c r="E264" s="43">
        <v>2.95E8</v>
      </c>
      <c r="F264" s="44">
        <v>75.0</v>
      </c>
      <c r="G264" s="41" t="s">
        <v>39</v>
      </c>
      <c r="H264" s="44" t="str">
        <f t="shared" si="8"/>
        <v>10</v>
      </c>
      <c r="I264" s="45">
        <v>38288.0</v>
      </c>
      <c r="J264" s="41" t="s">
        <v>1057</v>
      </c>
      <c r="K264" s="3">
        <v>87.0</v>
      </c>
      <c r="L264" s="44">
        <v>85.0</v>
      </c>
      <c r="M264" s="288"/>
      <c r="N264" s="287" t="s">
        <v>115</v>
      </c>
      <c r="O264" s="41" t="s">
        <v>27</v>
      </c>
      <c r="P264" s="41" t="s">
        <v>28</v>
      </c>
      <c r="Q264" s="41" t="s">
        <v>671</v>
      </c>
      <c r="R264" s="41" t="s">
        <v>30</v>
      </c>
      <c r="S264" s="41" t="s">
        <v>672</v>
      </c>
      <c r="T264" s="41" t="s">
        <v>673</v>
      </c>
      <c r="U264" s="60"/>
      <c r="Z264" s="65"/>
    </row>
    <row r="265">
      <c r="A265" s="77" t="s">
        <v>1066</v>
      </c>
      <c r="B265" s="30" t="s">
        <v>1075</v>
      </c>
      <c r="C265" s="30" t="s">
        <v>1076</v>
      </c>
      <c r="D265" s="30" t="s">
        <v>23</v>
      </c>
      <c r="E265" s="79">
        <v>2.96E8</v>
      </c>
      <c r="F265" s="80">
        <v>65.0</v>
      </c>
      <c r="G265" s="30" t="s">
        <v>39</v>
      </c>
      <c r="H265" s="80" t="str">
        <f t="shared" si="8"/>
        <v>10</v>
      </c>
      <c r="I265" s="85">
        <v>38216.0</v>
      </c>
      <c r="J265" s="30" t="s">
        <v>497</v>
      </c>
      <c r="K265" s="87">
        <v>78.0</v>
      </c>
      <c r="L265" s="80">
        <v>80.0</v>
      </c>
      <c r="M265" s="262"/>
      <c r="N265" s="183" t="s">
        <v>115</v>
      </c>
      <c r="O265" s="30" t="s">
        <v>956</v>
      </c>
      <c r="P265" s="30" t="s">
        <v>1071</v>
      </c>
      <c r="Q265" s="30" t="s">
        <v>1072</v>
      </c>
      <c r="R265" s="30" t="s">
        <v>681</v>
      </c>
      <c r="S265" s="30" t="s">
        <v>1073</v>
      </c>
      <c r="T265" s="30" t="s">
        <v>1074</v>
      </c>
      <c r="U265" s="286"/>
      <c r="V265" s="120"/>
      <c r="W265" s="120"/>
      <c r="X265" s="120"/>
      <c r="Y265" s="120"/>
      <c r="Z265" s="108"/>
    </row>
    <row r="266">
      <c r="A266" s="62" t="s">
        <v>2498</v>
      </c>
      <c r="B266" s="64" t="s">
        <v>1726</v>
      </c>
      <c r="C266" s="64" t="s">
        <v>2499</v>
      </c>
      <c r="D266" s="64" t="s">
        <v>1055</v>
      </c>
      <c r="E266" s="100">
        <v>2.9E8</v>
      </c>
      <c r="F266" s="102">
        <v>75.0</v>
      </c>
      <c r="G266" s="64" t="s">
        <v>39</v>
      </c>
      <c r="H266" s="102" t="str">
        <f t="shared" si="8"/>
        <v>11</v>
      </c>
      <c r="I266" s="106">
        <v>37875.0</v>
      </c>
      <c r="J266" s="150"/>
      <c r="K266" s="150"/>
      <c r="L266" s="102">
        <v>85.0</v>
      </c>
      <c r="M266" s="288"/>
      <c r="N266" s="193" t="s">
        <v>115</v>
      </c>
      <c r="O266" s="64" t="s">
        <v>328</v>
      </c>
      <c r="P266" s="64" t="s">
        <v>992</v>
      </c>
      <c r="Q266" s="64" t="s">
        <v>330</v>
      </c>
      <c r="R266" s="64" t="s">
        <v>331</v>
      </c>
      <c r="S266" s="64" t="s">
        <v>2503</v>
      </c>
      <c r="T266" s="64" t="s">
        <v>2504</v>
      </c>
      <c r="U266" s="9"/>
      <c r="Z266" s="65"/>
    </row>
    <row r="267">
      <c r="A267" s="62" t="s">
        <v>1892</v>
      </c>
      <c r="B267" s="64" t="s">
        <v>1903</v>
      </c>
      <c r="C267" s="64" t="s">
        <v>1894</v>
      </c>
      <c r="D267" s="64" t="s">
        <v>23</v>
      </c>
      <c r="E267" s="100">
        <v>2.93E8</v>
      </c>
      <c r="F267" s="102">
        <v>65.0</v>
      </c>
      <c r="G267" s="64" t="s">
        <v>39</v>
      </c>
      <c r="H267" s="102" t="str">
        <f t="shared" si="8"/>
        <v>11</v>
      </c>
      <c r="I267" s="106">
        <v>37768.0</v>
      </c>
      <c r="J267" s="64" t="s">
        <v>497</v>
      </c>
      <c r="K267" s="165">
        <v>86.0</v>
      </c>
      <c r="L267" s="102">
        <v>87.0</v>
      </c>
      <c r="M267" s="288"/>
      <c r="N267" s="287" t="s">
        <v>343</v>
      </c>
      <c r="O267" s="64" t="s">
        <v>344</v>
      </c>
      <c r="P267" s="64" t="s">
        <v>1898</v>
      </c>
      <c r="Q267" s="64" t="s">
        <v>1908</v>
      </c>
      <c r="R267" s="64" t="s">
        <v>1900</v>
      </c>
      <c r="S267" s="64" t="s">
        <v>1901</v>
      </c>
      <c r="T267" s="64" t="s">
        <v>1902</v>
      </c>
      <c r="U267" s="9"/>
      <c r="Z267" s="65"/>
    </row>
    <row r="268">
      <c r="A268" s="62" t="s">
        <v>1066</v>
      </c>
      <c r="B268" s="64" t="s">
        <v>1157</v>
      </c>
      <c r="C268" s="64" t="s">
        <v>1146</v>
      </c>
      <c r="D268" s="64" t="s">
        <v>23</v>
      </c>
      <c r="E268" s="100">
        <v>2.96E8</v>
      </c>
      <c r="F268" s="102">
        <v>65.0</v>
      </c>
      <c r="G268" s="64" t="s">
        <v>39</v>
      </c>
      <c r="H268" s="102" t="str">
        <f t="shared" si="8"/>
        <v>10</v>
      </c>
      <c r="I268" s="106">
        <v>38336.0</v>
      </c>
      <c r="J268" s="64" t="s">
        <v>497</v>
      </c>
      <c r="K268" s="102">
        <v>83.0</v>
      </c>
      <c r="L268" s="102">
        <v>82.0</v>
      </c>
      <c r="M268" s="226" t="s">
        <v>1156</v>
      </c>
      <c r="N268" s="226" t="s">
        <v>49</v>
      </c>
      <c r="O268" s="64" t="s">
        <v>865</v>
      </c>
      <c r="P268" s="64" t="s">
        <v>1152</v>
      </c>
      <c r="Q268" s="64" t="s">
        <v>1072</v>
      </c>
      <c r="R268" s="64" t="s">
        <v>959</v>
      </c>
      <c r="S268" s="64" t="s">
        <v>1153</v>
      </c>
      <c r="T268" s="64" t="s">
        <v>1154</v>
      </c>
      <c r="U268" s="9"/>
    </row>
    <row r="269">
      <c r="A269" s="62" t="s">
        <v>2155</v>
      </c>
      <c r="B269" s="64" t="s">
        <v>2159</v>
      </c>
      <c r="C269" s="64" t="s">
        <v>2157</v>
      </c>
      <c r="D269" s="64" t="s">
        <v>1055</v>
      </c>
      <c r="E269" s="100">
        <v>2.78E8</v>
      </c>
      <c r="F269" s="102">
        <v>75.0</v>
      </c>
      <c r="G269" s="64" t="s">
        <v>39</v>
      </c>
      <c r="H269" s="102" t="str">
        <f t="shared" si="8"/>
        <v>11</v>
      </c>
      <c r="I269" s="106">
        <v>37631.0</v>
      </c>
      <c r="J269" s="150"/>
      <c r="K269" s="150"/>
      <c r="L269" s="102">
        <v>88.0</v>
      </c>
      <c r="M269" s="288"/>
      <c r="N269" s="287" t="s">
        <v>115</v>
      </c>
      <c r="O269" s="64" t="s">
        <v>58</v>
      </c>
      <c r="P269" s="64" t="s">
        <v>59</v>
      </c>
      <c r="Q269" s="64" t="s">
        <v>43</v>
      </c>
      <c r="R269" s="64" t="s">
        <v>44</v>
      </c>
      <c r="S269" s="64" t="s">
        <v>2158</v>
      </c>
      <c r="T269" s="102">
        <v>6.509964535E9</v>
      </c>
      <c r="U269" s="9"/>
      <c r="Z269" s="65"/>
    </row>
    <row r="270">
      <c r="A270" s="38" t="s">
        <v>1205</v>
      </c>
      <c r="B270" s="41" t="s">
        <v>1207</v>
      </c>
      <c r="C270" s="41" t="s">
        <v>1209</v>
      </c>
      <c r="D270" s="41" t="s">
        <v>23</v>
      </c>
      <c r="E270" s="43">
        <v>2.93E8</v>
      </c>
      <c r="F270" s="44">
        <v>65.0</v>
      </c>
      <c r="G270" s="41" t="s">
        <v>39</v>
      </c>
      <c r="H270" s="44" t="str">
        <f t="shared" si="8"/>
        <v>11</v>
      </c>
      <c r="I270" s="45">
        <v>37686.0</v>
      </c>
      <c r="J270" s="41" t="s">
        <v>497</v>
      </c>
      <c r="K270" s="272">
        <v>90.0</v>
      </c>
      <c r="L270" s="44">
        <v>88.0</v>
      </c>
      <c r="M270" s="288"/>
      <c r="N270" s="287" t="s">
        <v>115</v>
      </c>
      <c r="O270" s="41" t="s">
        <v>848</v>
      </c>
      <c r="P270" s="41" t="s">
        <v>2031</v>
      </c>
      <c r="Q270" s="41" t="s">
        <v>2032</v>
      </c>
      <c r="R270" s="41" t="s">
        <v>875</v>
      </c>
      <c r="S270" s="41" t="s">
        <v>2033</v>
      </c>
      <c r="T270" s="41" t="s">
        <v>2034</v>
      </c>
      <c r="U270" s="60"/>
      <c r="Z270" s="65"/>
    </row>
    <row r="271">
      <c r="A271" s="62" t="s">
        <v>1904</v>
      </c>
      <c r="B271" s="64" t="s">
        <v>94</v>
      </c>
      <c r="C271" s="64" t="s">
        <v>1906</v>
      </c>
      <c r="D271" s="64" t="s">
        <v>1055</v>
      </c>
      <c r="E271" s="100">
        <v>2.9E8</v>
      </c>
      <c r="F271" s="102">
        <v>75.0</v>
      </c>
      <c r="G271" s="64" t="s">
        <v>39</v>
      </c>
      <c r="H271" s="102" t="str">
        <f t="shared" si="8"/>
        <v>10</v>
      </c>
      <c r="I271" s="106">
        <v>37996.0</v>
      </c>
      <c r="J271" s="150"/>
      <c r="K271" s="102">
        <v>92.0</v>
      </c>
      <c r="L271" s="102">
        <v>91.0</v>
      </c>
      <c r="M271" s="226" t="s">
        <v>1098</v>
      </c>
      <c r="N271" s="141" t="s">
        <v>49</v>
      </c>
      <c r="O271" s="64" t="s">
        <v>1910</v>
      </c>
      <c r="P271" s="64" t="s">
        <v>1912</v>
      </c>
      <c r="Q271" s="64" t="s">
        <v>1913</v>
      </c>
      <c r="R271" s="64" t="s">
        <v>2497</v>
      </c>
      <c r="S271" s="64" t="s">
        <v>1915</v>
      </c>
      <c r="T271" s="64" t="s">
        <v>1916</v>
      </c>
      <c r="U271" s="9"/>
      <c r="Z271" s="65"/>
    </row>
    <row r="272">
      <c r="A272" s="275" t="s">
        <v>1945</v>
      </c>
      <c r="B272" s="276" t="s">
        <v>1946</v>
      </c>
      <c r="C272" s="276" t="s">
        <v>1947</v>
      </c>
      <c r="D272" s="276" t="s">
        <v>23</v>
      </c>
      <c r="E272" s="277">
        <v>2.93E8</v>
      </c>
      <c r="F272" s="278">
        <v>65.0</v>
      </c>
      <c r="G272" s="276" t="s">
        <v>39</v>
      </c>
      <c r="H272" s="278" t="str">
        <f t="shared" si="8"/>
        <v>11</v>
      </c>
      <c r="I272" s="279">
        <v>37648.0</v>
      </c>
      <c r="J272" s="276" t="s">
        <v>497</v>
      </c>
      <c r="K272" s="278">
        <v>98.0</v>
      </c>
      <c r="L272" s="278">
        <v>93.0</v>
      </c>
      <c r="M272" s="317" t="s">
        <v>1156</v>
      </c>
      <c r="N272" s="317" t="s">
        <v>343</v>
      </c>
      <c r="O272" s="276" t="s">
        <v>1948</v>
      </c>
      <c r="P272" s="276" t="s">
        <v>1950</v>
      </c>
      <c r="Q272" s="276" t="s">
        <v>1951</v>
      </c>
      <c r="R272" s="276" t="s">
        <v>1952</v>
      </c>
      <c r="S272" s="276" t="s">
        <v>1953</v>
      </c>
      <c r="T272" s="276" t="s">
        <v>1954</v>
      </c>
      <c r="U272" s="305"/>
      <c r="V272" s="81"/>
      <c r="W272" s="81"/>
      <c r="X272" s="81"/>
      <c r="Y272" s="81"/>
      <c r="Z272" s="177"/>
    </row>
    <row r="273">
      <c r="A273" s="62" t="s">
        <v>2107</v>
      </c>
      <c r="B273" s="64" t="s">
        <v>3004</v>
      </c>
      <c r="C273" s="64" t="s">
        <v>2109</v>
      </c>
      <c r="D273" s="64" t="s">
        <v>1055</v>
      </c>
      <c r="E273" s="100">
        <v>2.96E8</v>
      </c>
      <c r="F273" s="102">
        <v>75.0</v>
      </c>
      <c r="G273" s="64" t="s">
        <v>39</v>
      </c>
      <c r="H273" s="102" t="str">
        <f t="shared" si="8"/>
        <v>10</v>
      </c>
      <c r="I273" s="106">
        <v>38182.0</v>
      </c>
      <c r="J273" s="64" t="s">
        <v>1057</v>
      </c>
      <c r="K273" s="102">
        <v>105.2</v>
      </c>
      <c r="L273" s="102">
        <v>100.0</v>
      </c>
      <c r="M273" s="287" t="s">
        <v>1156</v>
      </c>
      <c r="N273" s="287" t="s">
        <v>115</v>
      </c>
      <c r="O273" s="64" t="s">
        <v>344</v>
      </c>
      <c r="P273" s="64" t="s">
        <v>1101</v>
      </c>
      <c r="Q273" s="64" t="s">
        <v>3005</v>
      </c>
      <c r="R273" s="64" t="s">
        <v>3007</v>
      </c>
      <c r="S273" s="64" t="s">
        <v>2112</v>
      </c>
      <c r="T273" s="102">
        <v>5.599941741E9</v>
      </c>
      <c r="U273" s="9"/>
      <c r="Z273" s="65"/>
    </row>
    <row r="274">
      <c r="A274" s="77" t="s">
        <v>2460</v>
      </c>
      <c r="B274" s="30" t="s">
        <v>2461</v>
      </c>
      <c r="C274" s="30" t="s">
        <v>2462</v>
      </c>
      <c r="D274" s="30" t="s">
        <v>1055</v>
      </c>
      <c r="E274" s="79">
        <v>2.89E8</v>
      </c>
      <c r="F274" s="80">
        <v>75.0</v>
      </c>
      <c r="G274" s="30" t="s">
        <v>39</v>
      </c>
      <c r="H274" s="80" t="str">
        <f t="shared" si="8"/>
        <v>11</v>
      </c>
      <c r="I274" s="85">
        <v>37682.0</v>
      </c>
      <c r="J274" s="37"/>
      <c r="K274" s="87">
        <v>112.0</v>
      </c>
      <c r="L274" s="80">
        <v>109.0</v>
      </c>
      <c r="M274" s="262"/>
      <c r="N274" s="183" t="s">
        <v>115</v>
      </c>
      <c r="O274" s="30" t="s">
        <v>233</v>
      </c>
      <c r="P274" s="30" t="s">
        <v>2463</v>
      </c>
      <c r="Q274" s="30" t="s">
        <v>235</v>
      </c>
      <c r="R274" s="30" t="s">
        <v>354</v>
      </c>
      <c r="S274" s="30" t="s">
        <v>2464</v>
      </c>
      <c r="T274" s="30" t="s">
        <v>2465</v>
      </c>
      <c r="U274" s="286"/>
      <c r="V274" s="120"/>
      <c r="W274" s="120"/>
      <c r="X274" s="120"/>
      <c r="Y274" s="120"/>
      <c r="Z274" s="108"/>
    </row>
    <row r="275">
      <c r="A275" s="222" t="s">
        <v>2296</v>
      </c>
      <c r="B275" s="223" t="s">
        <v>2297</v>
      </c>
      <c r="C275" s="223" t="s">
        <v>2298</v>
      </c>
      <c r="D275" s="223" t="s">
        <v>1055</v>
      </c>
      <c r="E275" s="252">
        <v>2.88E8</v>
      </c>
      <c r="F275" s="253">
        <v>75.0</v>
      </c>
      <c r="G275" s="223" t="s">
        <v>39</v>
      </c>
      <c r="H275" s="253" t="str">
        <f t="shared" si="8"/>
        <v>10</v>
      </c>
      <c r="I275" s="255">
        <v>38225.0</v>
      </c>
      <c r="J275" s="359"/>
      <c r="K275" s="253">
        <v>131.2</v>
      </c>
      <c r="L275" s="253">
        <v>110.0</v>
      </c>
      <c r="M275" s="183" t="s">
        <v>1156</v>
      </c>
      <c r="N275" s="183" t="s">
        <v>343</v>
      </c>
      <c r="O275" s="30" t="s">
        <v>2300</v>
      </c>
      <c r="P275" s="30" t="s">
        <v>2301</v>
      </c>
      <c r="Q275" s="30" t="s">
        <v>2302</v>
      </c>
      <c r="R275" s="30" t="s">
        <v>2303</v>
      </c>
      <c r="S275" s="30" t="s">
        <v>2304</v>
      </c>
      <c r="T275" s="30" t="s">
        <v>2305</v>
      </c>
      <c r="U275" s="37"/>
      <c r="V275" s="120"/>
      <c r="W275" s="120"/>
      <c r="X275" s="120"/>
      <c r="Y275" s="120"/>
      <c r="Z275" s="108"/>
    </row>
    <row r="276">
      <c r="A276" s="222" t="s">
        <v>217</v>
      </c>
      <c r="B276" s="223" t="s">
        <v>2619</v>
      </c>
      <c r="C276" s="223" t="s">
        <v>2620</v>
      </c>
      <c r="D276" s="223" t="s">
        <v>1055</v>
      </c>
      <c r="E276" s="252">
        <v>2.93E8</v>
      </c>
      <c r="F276" s="253">
        <v>75.0</v>
      </c>
      <c r="G276" s="223" t="s">
        <v>39</v>
      </c>
      <c r="H276" s="253" t="str">
        <f t="shared" si="8"/>
        <v>11</v>
      </c>
      <c r="I276" s="255">
        <v>37834.0</v>
      </c>
      <c r="J276" s="359"/>
      <c r="K276" s="313">
        <v>178.6</v>
      </c>
      <c r="L276" s="253">
        <v>180.0</v>
      </c>
      <c r="M276" s="262"/>
      <c r="N276" s="183" t="s">
        <v>115</v>
      </c>
      <c r="O276" s="30" t="s">
        <v>454</v>
      </c>
      <c r="P276" s="30" t="s">
        <v>565</v>
      </c>
      <c r="Q276" s="30" t="s">
        <v>2621</v>
      </c>
      <c r="R276" s="30" t="s">
        <v>457</v>
      </c>
      <c r="S276" s="30" t="s">
        <v>2622</v>
      </c>
      <c r="T276" s="30" t="s">
        <v>2623</v>
      </c>
      <c r="U276" s="37"/>
      <c r="Y276" s="25" t="s">
        <v>3203</v>
      </c>
    </row>
    <row r="277">
      <c r="A277" s="64" t="s">
        <v>684</v>
      </c>
      <c r="B277" s="64" t="s">
        <v>691</v>
      </c>
      <c r="C277" s="64" t="s">
        <v>686</v>
      </c>
      <c r="D277" s="64" t="s">
        <v>23</v>
      </c>
      <c r="E277" s="100">
        <v>2.95E8</v>
      </c>
      <c r="F277" s="102">
        <v>65.0</v>
      </c>
      <c r="G277" s="64" t="s">
        <v>39</v>
      </c>
      <c r="H277" s="102" t="str">
        <f t="shared" si="8"/>
        <v>10</v>
      </c>
      <c r="I277" s="106">
        <v>38314.0</v>
      </c>
      <c r="J277" s="64" t="s">
        <v>497</v>
      </c>
      <c r="K277" s="102">
        <v>57.0</v>
      </c>
      <c r="L277" s="102">
        <v>55.0</v>
      </c>
      <c r="M277" s="64" t="s">
        <v>1098</v>
      </c>
      <c r="N277" s="1" t="s">
        <v>141</v>
      </c>
      <c r="O277" s="64" t="s">
        <v>402</v>
      </c>
      <c r="P277" s="64" t="s">
        <v>403</v>
      </c>
      <c r="Q277" s="64" t="s">
        <v>688</v>
      </c>
      <c r="R277" s="64" t="s">
        <v>689</v>
      </c>
      <c r="S277" s="64" t="s">
        <v>690</v>
      </c>
      <c r="T277" s="102">
        <v>2.095182393E9</v>
      </c>
      <c r="U277" s="9"/>
    </row>
    <row r="278">
      <c r="A278" s="64" t="s">
        <v>2488</v>
      </c>
      <c r="B278" s="64" t="s">
        <v>2489</v>
      </c>
      <c r="C278" s="64" t="s">
        <v>2490</v>
      </c>
      <c r="D278" s="64" t="s">
        <v>1055</v>
      </c>
      <c r="E278" s="100">
        <v>2.9E8</v>
      </c>
      <c r="F278" s="102">
        <v>75.0</v>
      </c>
      <c r="G278" s="64" t="s">
        <v>39</v>
      </c>
      <c r="H278" s="102" t="str">
        <f t="shared" si="8"/>
        <v>10</v>
      </c>
      <c r="I278" s="106">
        <v>38039.0</v>
      </c>
      <c r="J278" s="150"/>
      <c r="K278" s="165">
        <v>59.0</v>
      </c>
      <c r="L278" s="102">
        <v>57.0</v>
      </c>
      <c r="M278" s="150"/>
      <c r="N278" s="1" t="s">
        <v>298</v>
      </c>
      <c r="O278" s="64" t="s">
        <v>2492</v>
      </c>
      <c r="P278" s="64" t="s">
        <v>2493</v>
      </c>
      <c r="Q278" s="64" t="s">
        <v>235</v>
      </c>
      <c r="R278" s="64" t="s">
        <v>354</v>
      </c>
      <c r="S278" s="64" t="s">
        <v>2494</v>
      </c>
      <c r="T278" s="102">
        <v>5.10303043E9</v>
      </c>
      <c r="U278" s="150"/>
    </row>
    <row r="279">
      <c r="A279" s="275" t="s">
        <v>816</v>
      </c>
      <c r="B279" s="276" t="s">
        <v>467</v>
      </c>
      <c r="C279" s="276" t="s">
        <v>817</v>
      </c>
      <c r="D279" s="276" t="s">
        <v>23</v>
      </c>
      <c r="E279" s="277">
        <v>2.96E8</v>
      </c>
      <c r="F279" s="278">
        <v>65.0</v>
      </c>
      <c r="G279" s="276" t="s">
        <v>39</v>
      </c>
      <c r="H279" s="278" t="str">
        <f t="shared" si="8"/>
        <v>10</v>
      </c>
      <c r="I279" s="279">
        <v>38012.0</v>
      </c>
      <c r="J279" s="276" t="s">
        <v>497</v>
      </c>
      <c r="K279" s="280">
        <v>65.0</v>
      </c>
      <c r="L279" s="278">
        <v>65.5</v>
      </c>
      <c r="M279" s="305"/>
      <c r="N279" s="276" t="s">
        <v>298</v>
      </c>
      <c r="O279" s="276" t="s">
        <v>402</v>
      </c>
      <c r="P279" s="276" t="s">
        <v>818</v>
      </c>
      <c r="Q279" s="276" t="s">
        <v>746</v>
      </c>
      <c r="R279" s="276" t="s">
        <v>689</v>
      </c>
      <c r="S279" s="276" t="s">
        <v>819</v>
      </c>
      <c r="T279" s="276" t="s">
        <v>820</v>
      </c>
      <c r="U279" s="305"/>
      <c r="V279" s="81"/>
      <c r="W279" s="81"/>
      <c r="X279" s="81"/>
      <c r="Y279" s="81"/>
      <c r="Z279" s="177"/>
    </row>
    <row r="280">
      <c r="A280" s="62" t="s">
        <v>2637</v>
      </c>
      <c r="B280" s="64" t="s">
        <v>735</v>
      </c>
      <c r="C280" s="64" t="s">
        <v>2639</v>
      </c>
      <c r="D280" s="64" t="s">
        <v>1055</v>
      </c>
      <c r="E280" s="100">
        <v>2.93E8</v>
      </c>
      <c r="F280" s="102">
        <v>75.0</v>
      </c>
      <c r="G280" s="64" t="s">
        <v>39</v>
      </c>
      <c r="H280" s="102" t="str">
        <f t="shared" si="8"/>
        <v>11</v>
      </c>
      <c r="I280" s="106">
        <v>37683.0</v>
      </c>
      <c r="J280" s="150"/>
      <c r="K280" s="165">
        <v>68.6</v>
      </c>
      <c r="L280" s="102">
        <v>70.0</v>
      </c>
      <c r="M280" s="150"/>
      <c r="N280" s="1" t="s">
        <v>141</v>
      </c>
      <c r="O280" s="64" t="s">
        <v>2641</v>
      </c>
      <c r="P280" s="64" t="s">
        <v>606</v>
      </c>
      <c r="Q280" s="64" t="s">
        <v>550</v>
      </c>
      <c r="R280" s="64" t="s">
        <v>608</v>
      </c>
      <c r="S280" s="64" t="s">
        <v>2642</v>
      </c>
      <c r="T280" s="64" t="s">
        <v>2643</v>
      </c>
      <c r="U280" s="9"/>
      <c r="Z280" s="65"/>
    </row>
    <row r="281">
      <c r="A281" s="77" t="s">
        <v>1729</v>
      </c>
      <c r="B281" s="30" t="s">
        <v>2980</v>
      </c>
      <c r="C281" s="30" t="s">
        <v>1731</v>
      </c>
      <c r="D281" s="30" t="s">
        <v>1055</v>
      </c>
      <c r="E281" s="79">
        <v>2.96E8</v>
      </c>
      <c r="F281" s="80">
        <v>75.0</v>
      </c>
      <c r="G281" s="30" t="s">
        <v>39</v>
      </c>
      <c r="H281" s="80" t="str">
        <f t="shared" si="8"/>
        <v>11</v>
      </c>
      <c r="I281" s="85">
        <v>37714.0</v>
      </c>
      <c r="J281" s="30" t="s">
        <v>1057</v>
      </c>
      <c r="K281" s="80">
        <v>69.0</v>
      </c>
      <c r="L281" s="80">
        <v>67.0</v>
      </c>
      <c r="M281" s="30" t="s">
        <v>1098</v>
      </c>
      <c r="N281" s="33" t="s">
        <v>141</v>
      </c>
      <c r="O281" s="30" t="s">
        <v>956</v>
      </c>
      <c r="P281" s="30" t="s">
        <v>1176</v>
      </c>
      <c r="Q281" s="30" t="s">
        <v>1005</v>
      </c>
      <c r="R281" s="30" t="s">
        <v>681</v>
      </c>
      <c r="S281" s="30" t="s">
        <v>2985</v>
      </c>
      <c r="T281" s="30" t="s">
        <v>2986</v>
      </c>
      <c r="U281" s="286"/>
      <c r="V281" s="120"/>
      <c r="W281" s="120"/>
      <c r="X281" s="120"/>
      <c r="Y281" s="120"/>
      <c r="Z281" s="108"/>
    </row>
    <row r="282">
      <c r="A282" s="62" t="s">
        <v>1737</v>
      </c>
      <c r="B282" s="64" t="s">
        <v>1739</v>
      </c>
      <c r="C282" s="64" t="s">
        <v>1741</v>
      </c>
      <c r="D282" s="64" t="s">
        <v>1055</v>
      </c>
      <c r="E282" s="100">
        <v>2.84E8</v>
      </c>
      <c r="F282" s="102">
        <v>75.0</v>
      </c>
      <c r="G282" s="64" t="s">
        <v>39</v>
      </c>
      <c r="H282" s="102" t="str">
        <f t="shared" si="8"/>
        <v>11</v>
      </c>
      <c r="I282" s="106">
        <v>37803.0</v>
      </c>
      <c r="J282" s="150"/>
      <c r="K282" s="102">
        <v>74.5</v>
      </c>
      <c r="L282" s="102">
        <v>75.0</v>
      </c>
      <c r="M282" s="64" t="s">
        <v>1098</v>
      </c>
      <c r="N282" s="1" t="s">
        <v>141</v>
      </c>
      <c r="O282" s="64" t="s">
        <v>881</v>
      </c>
      <c r="P282" s="64" t="s">
        <v>2202</v>
      </c>
      <c r="Q282" s="64" t="s">
        <v>2242</v>
      </c>
      <c r="R282" s="64" t="s">
        <v>2243</v>
      </c>
      <c r="S282" s="64" t="s">
        <v>2244</v>
      </c>
      <c r="T282" s="102">
        <v>4.252998906E9</v>
      </c>
      <c r="U282" s="150"/>
      <c r="Z282" s="65"/>
    </row>
    <row r="283">
      <c r="A283" s="182" t="s">
        <v>356</v>
      </c>
      <c r="B283" s="184" t="s">
        <v>357</v>
      </c>
      <c r="C283" s="184" t="s">
        <v>358</v>
      </c>
      <c r="D283" s="184" t="s">
        <v>23</v>
      </c>
      <c r="E283" s="213">
        <v>2.93E8</v>
      </c>
      <c r="F283" s="214">
        <v>65.0</v>
      </c>
      <c r="G283" s="184" t="s">
        <v>39</v>
      </c>
      <c r="H283" s="214" t="str">
        <f t="shared" si="8"/>
        <v>11</v>
      </c>
      <c r="I283" s="216">
        <v>37691.0</v>
      </c>
      <c r="J283" s="184" t="s">
        <v>35</v>
      </c>
      <c r="K283" s="214">
        <v>81.1</v>
      </c>
      <c r="L283" s="214">
        <v>82.1</v>
      </c>
      <c r="M283" s="88" t="s">
        <v>1156</v>
      </c>
      <c r="N283" s="88" t="s">
        <v>298</v>
      </c>
      <c r="O283" s="184" t="s">
        <v>359</v>
      </c>
      <c r="P283" s="184" t="s">
        <v>360</v>
      </c>
      <c r="Q283" s="184" t="s">
        <v>153</v>
      </c>
      <c r="R283" s="184" t="s">
        <v>154</v>
      </c>
      <c r="S283" s="184" t="s">
        <v>361</v>
      </c>
      <c r="T283" s="184" t="s">
        <v>362</v>
      </c>
      <c r="U283" s="215"/>
      <c r="V283" s="120"/>
      <c r="W283" s="120"/>
      <c r="X283" s="120"/>
      <c r="Y283" s="120"/>
      <c r="Z283" s="108"/>
    </row>
    <row r="284">
      <c r="A284" s="38" t="s">
        <v>2714</v>
      </c>
      <c r="B284" s="41" t="s">
        <v>622</v>
      </c>
      <c r="C284" s="41" t="s">
        <v>2715</v>
      </c>
      <c r="D284" s="41" t="s">
        <v>1055</v>
      </c>
      <c r="E284" s="43">
        <v>2.94E8</v>
      </c>
      <c r="F284" s="44">
        <v>75.0</v>
      </c>
      <c r="G284" s="41" t="s">
        <v>39</v>
      </c>
      <c r="H284" s="44" t="str">
        <f t="shared" si="8"/>
        <v>10</v>
      </c>
      <c r="I284" s="45">
        <v>38067.0</v>
      </c>
      <c r="J284" s="41" t="s">
        <v>1057</v>
      </c>
      <c r="K284" s="44">
        <v>87.0</v>
      </c>
      <c r="L284" s="44">
        <v>84.0</v>
      </c>
      <c r="M284" s="41" t="s">
        <v>1156</v>
      </c>
      <c r="N284" s="3" t="s">
        <v>141</v>
      </c>
      <c r="O284" s="41" t="s">
        <v>2717</v>
      </c>
      <c r="P284" s="41" t="s">
        <v>2718</v>
      </c>
      <c r="Q284" s="41" t="s">
        <v>2719</v>
      </c>
      <c r="R284" s="41" t="s">
        <v>205</v>
      </c>
      <c r="S284" s="41" t="s">
        <v>2720</v>
      </c>
      <c r="T284" s="41" t="s">
        <v>2721</v>
      </c>
      <c r="U284" s="60"/>
    </row>
    <row r="285">
      <c r="A285" s="62" t="s">
        <v>1010</v>
      </c>
      <c r="B285" s="64" t="s">
        <v>1011</v>
      </c>
      <c r="C285" s="64" t="s">
        <v>1012</v>
      </c>
      <c r="D285" s="64" t="s">
        <v>23</v>
      </c>
      <c r="E285" s="100">
        <v>2.96E8</v>
      </c>
      <c r="F285" s="102">
        <v>65.0</v>
      </c>
      <c r="G285" s="64" t="s">
        <v>39</v>
      </c>
      <c r="H285" s="102" t="str">
        <f t="shared" si="8"/>
        <v>11</v>
      </c>
      <c r="I285" s="106">
        <v>37701.0</v>
      </c>
      <c r="J285" s="64" t="s">
        <v>497</v>
      </c>
      <c r="K285" s="165">
        <v>86.0</v>
      </c>
      <c r="L285" s="102">
        <v>85.0</v>
      </c>
      <c r="M285" s="150"/>
      <c r="N285" s="64" t="s">
        <v>298</v>
      </c>
      <c r="O285" s="64" t="s">
        <v>1013</v>
      </c>
      <c r="P285" s="64" t="s">
        <v>1014</v>
      </c>
      <c r="Q285" s="64" t="s">
        <v>1015</v>
      </c>
      <c r="R285" s="64" t="s">
        <v>1016</v>
      </c>
      <c r="S285" s="64" t="s">
        <v>1017</v>
      </c>
      <c r="T285" s="102">
        <v>2.093653928E9</v>
      </c>
      <c r="U285" s="9"/>
    </row>
    <row r="286">
      <c r="A286" s="62" t="s">
        <v>743</v>
      </c>
      <c r="B286" s="64" t="s">
        <v>744</v>
      </c>
      <c r="C286" s="64" t="s">
        <v>745</v>
      </c>
      <c r="D286" s="64" t="s">
        <v>23</v>
      </c>
      <c r="E286" s="100">
        <v>2.95E8</v>
      </c>
      <c r="F286" s="102">
        <v>65.0</v>
      </c>
      <c r="G286" s="64" t="s">
        <v>39</v>
      </c>
      <c r="H286" s="102" t="str">
        <f t="shared" si="8"/>
        <v>11</v>
      </c>
      <c r="I286" s="106">
        <v>37850.0</v>
      </c>
      <c r="J286" s="64" t="s">
        <v>497</v>
      </c>
      <c r="K286" s="102">
        <v>88.0</v>
      </c>
      <c r="L286" s="102">
        <v>86.0</v>
      </c>
      <c r="M286" s="64" t="s">
        <v>1098</v>
      </c>
      <c r="N286" s="64" t="s">
        <v>298</v>
      </c>
      <c r="O286" s="64" t="s">
        <v>402</v>
      </c>
      <c r="P286" s="64" t="s">
        <v>403</v>
      </c>
      <c r="Q286" s="64" t="s">
        <v>746</v>
      </c>
      <c r="R286" s="64" t="s">
        <v>747</v>
      </c>
      <c r="S286" s="64" t="s">
        <v>748</v>
      </c>
      <c r="T286" s="64" t="s">
        <v>749</v>
      </c>
      <c r="U286" s="9"/>
    </row>
    <row r="287">
      <c r="A287" s="62" t="s">
        <v>1721</v>
      </c>
      <c r="B287" s="64" t="s">
        <v>1722</v>
      </c>
      <c r="C287" s="64" t="s">
        <v>1723</v>
      </c>
      <c r="D287" s="64" t="s">
        <v>1055</v>
      </c>
      <c r="E287" s="100">
        <v>2.92E8</v>
      </c>
      <c r="F287" s="102">
        <v>75.0</v>
      </c>
      <c r="G287" s="64" t="s">
        <v>39</v>
      </c>
      <c r="H287" s="102" t="str">
        <f t="shared" si="8"/>
        <v>11</v>
      </c>
      <c r="I287" s="106">
        <v>37708.0</v>
      </c>
      <c r="J287" s="150"/>
      <c r="K287" s="165">
        <v>88.0</v>
      </c>
      <c r="L287" s="102">
        <v>87.0</v>
      </c>
      <c r="M287" s="150"/>
      <c r="N287" s="1" t="s">
        <v>141</v>
      </c>
      <c r="O287" s="64" t="s">
        <v>2610</v>
      </c>
      <c r="P287" s="64" t="s">
        <v>2351</v>
      </c>
      <c r="Q287" s="64" t="s">
        <v>2352</v>
      </c>
      <c r="R287" s="64" t="s">
        <v>2513</v>
      </c>
      <c r="S287" s="64" t="s">
        <v>2611</v>
      </c>
      <c r="T287" s="64" t="s">
        <v>2612</v>
      </c>
      <c r="U287" s="9"/>
    </row>
    <row r="288">
      <c r="A288" s="77" t="s">
        <v>2613</v>
      </c>
      <c r="B288" s="30" t="s">
        <v>2614</v>
      </c>
      <c r="C288" s="30" t="s">
        <v>2616</v>
      </c>
      <c r="D288" s="30" t="s">
        <v>1055</v>
      </c>
      <c r="E288" s="79">
        <v>2.93E8</v>
      </c>
      <c r="F288" s="80">
        <v>75.0</v>
      </c>
      <c r="G288" s="30" t="s">
        <v>39</v>
      </c>
      <c r="H288" s="80" t="str">
        <f t="shared" si="8"/>
        <v>11</v>
      </c>
      <c r="I288" s="85">
        <v>37884.0</v>
      </c>
      <c r="J288" s="37"/>
      <c r="K288" s="87">
        <v>88.8</v>
      </c>
      <c r="L288" s="80">
        <v>91.0</v>
      </c>
      <c r="M288" s="37"/>
      <c r="N288" s="33" t="s">
        <v>141</v>
      </c>
      <c r="O288" s="30" t="s">
        <v>132</v>
      </c>
      <c r="P288" s="30" t="s">
        <v>944</v>
      </c>
      <c r="Q288" s="30" t="s">
        <v>227</v>
      </c>
      <c r="R288" s="30" t="s">
        <v>135</v>
      </c>
      <c r="S288" s="30" t="s">
        <v>2618</v>
      </c>
      <c r="T288" s="80">
        <v>4.085052194E9</v>
      </c>
      <c r="U288" s="37"/>
    </row>
    <row r="289">
      <c r="A289" s="62" t="s">
        <v>906</v>
      </c>
      <c r="B289" s="64" t="s">
        <v>907</v>
      </c>
      <c r="C289" s="64" t="s">
        <v>908</v>
      </c>
      <c r="D289" s="64" t="s">
        <v>23</v>
      </c>
      <c r="E289" s="100">
        <v>2.96E8</v>
      </c>
      <c r="F289" s="102">
        <v>65.0</v>
      </c>
      <c r="G289" s="64" t="s">
        <v>39</v>
      </c>
      <c r="H289" s="102" t="str">
        <f t="shared" si="8"/>
        <v>10</v>
      </c>
      <c r="I289" s="106">
        <v>38076.0</v>
      </c>
      <c r="J289" s="64" t="s">
        <v>497</v>
      </c>
      <c r="K289" s="165" t="s">
        <v>3204</v>
      </c>
      <c r="L289" s="102">
        <v>98.0</v>
      </c>
      <c r="M289" s="150"/>
      <c r="N289" s="1" t="s">
        <v>141</v>
      </c>
      <c r="O289" s="64" t="s">
        <v>909</v>
      </c>
      <c r="P289" s="64" t="s">
        <v>910</v>
      </c>
      <c r="Q289" s="64" t="s">
        <v>739</v>
      </c>
      <c r="R289" s="64" t="s">
        <v>681</v>
      </c>
      <c r="S289" s="64" t="s">
        <v>911</v>
      </c>
      <c r="T289" s="64" t="s">
        <v>912</v>
      </c>
      <c r="U289" s="150"/>
    </row>
    <row r="290">
      <c r="A290" s="38" t="s">
        <v>503</v>
      </c>
      <c r="B290" s="41" t="s">
        <v>1187</v>
      </c>
      <c r="C290" s="41" t="s">
        <v>505</v>
      </c>
      <c r="D290" s="41" t="s">
        <v>1055</v>
      </c>
      <c r="E290" s="43">
        <v>2.94E8</v>
      </c>
      <c r="F290" s="44">
        <v>75.0</v>
      </c>
      <c r="G290" s="41" t="s">
        <v>39</v>
      </c>
      <c r="H290" s="44" t="str">
        <f t="shared" si="8"/>
        <v>11</v>
      </c>
      <c r="I290" s="45">
        <v>37757.0</v>
      </c>
      <c r="J290" s="41" t="s">
        <v>497</v>
      </c>
      <c r="K290" s="44">
        <v>110.0</v>
      </c>
      <c r="L290" s="44">
        <v>109.0</v>
      </c>
      <c r="M290" s="319" t="s">
        <v>1098</v>
      </c>
      <c r="N290" s="407" t="s">
        <v>141</v>
      </c>
      <c r="O290" s="41" t="s">
        <v>507</v>
      </c>
      <c r="P290" s="41" t="s">
        <v>203</v>
      </c>
      <c r="Q290" s="41" t="s">
        <v>508</v>
      </c>
      <c r="R290" s="44">
        <v>95037.0</v>
      </c>
      <c r="S290" s="41" t="s">
        <v>507</v>
      </c>
      <c r="T290" s="44">
        <v>1.408779865E10</v>
      </c>
      <c r="U290" s="60"/>
    </row>
    <row r="291">
      <c r="A291" s="62" t="s">
        <v>861</v>
      </c>
      <c r="B291" s="64" t="s">
        <v>1927</v>
      </c>
      <c r="C291" s="64" t="s">
        <v>1922</v>
      </c>
      <c r="D291" s="64" t="s">
        <v>23</v>
      </c>
      <c r="E291" s="100">
        <v>2.91E8</v>
      </c>
      <c r="F291" s="102">
        <v>65.0</v>
      </c>
      <c r="G291" s="64" t="s">
        <v>39</v>
      </c>
      <c r="H291" s="102" t="str">
        <f t="shared" si="8"/>
        <v>11</v>
      </c>
      <c r="I291" s="106">
        <v>37758.0</v>
      </c>
      <c r="J291" s="64" t="s">
        <v>497</v>
      </c>
      <c r="K291" s="165">
        <v>112.6</v>
      </c>
      <c r="L291" s="102">
        <v>110.0</v>
      </c>
      <c r="M291" s="150"/>
      <c r="N291" s="64" t="s">
        <v>141</v>
      </c>
      <c r="O291" s="64" t="s">
        <v>1637</v>
      </c>
      <c r="P291" s="64" t="s">
        <v>1923</v>
      </c>
      <c r="Q291" s="64" t="s">
        <v>381</v>
      </c>
      <c r="R291" s="64" t="s">
        <v>1924</v>
      </c>
      <c r="S291" s="64" t="s">
        <v>1925</v>
      </c>
      <c r="T291" s="102">
        <v>4.088079736E9</v>
      </c>
      <c r="U291" s="150"/>
    </row>
    <row r="292">
      <c r="A292" s="275" t="s">
        <v>2944</v>
      </c>
      <c r="B292" s="276" t="s">
        <v>2945</v>
      </c>
      <c r="C292" s="276" t="s">
        <v>2946</v>
      </c>
      <c r="D292" s="276" t="s">
        <v>1055</v>
      </c>
      <c r="E292" s="277">
        <v>2.96E8</v>
      </c>
      <c r="F292" s="278">
        <v>75.0</v>
      </c>
      <c r="G292" s="276" t="s">
        <v>39</v>
      </c>
      <c r="H292" s="278" t="str">
        <f t="shared" si="8"/>
        <v>12</v>
      </c>
      <c r="I292" s="279">
        <v>37468.0</v>
      </c>
      <c r="J292" s="276" t="s">
        <v>1057</v>
      </c>
      <c r="K292" s="31">
        <v>81.0</v>
      </c>
      <c r="L292" s="432">
        <v>80.0</v>
      </c>
      <c r="M292" s="433"/>
      <c r="N292" s="314" t="s">
        <v>169</v>
      </c>
      <c r="O292" s="276" t="s">
        <v>2947</v>
      </c>
      <c r="P292" s="276" t="s">
        <v>2351</v>
      </c>
      <c r="Q292" s="276" t="s">
        <v>2512</v>
      </c>
      <c r="R292" s="276" t="s">
        <v>2513</v>
      </c>
      <c r="S292" s="276" t="s">
        <v>2948</v>
      </c>
      <c r="T292" s="276" t="s">
        <v>2949</v>
      </c>
      <c r="U292" s="305"/>
      <c r="V292" s="81"/>
      <c r="W292" s="81"/>
      <c r="X292" s="81"/>
      <c r="Y292" s="81"/>
      <c r="Z292" s="177"/>
    </row>
    <row r="293">
      <c r="A293" s="62" t="s">
        <v>2215</v>
      </c>
      <c r="B293" s="64" t="s">
        <v>2004</v>
      </c>
      <c r="C293" s="64" t="s">
        <v>2216</v>
      </c>
      <c r="D293" s="64" t="s">
        <v>1055</v>
      </c>
      <c r="E293" s="100">
        <v>2.84E8</v>
      </c>
      <c r="F293" s="102">
        <v>75.0</v>
      </c>
      <c r="G293" s="64" t="s">
        <v>39</v>
      </c>
      <c r="H293" s="102" t="str">
        <f t="shared" si="8"/>
        <v>12</v>
      </c>
      <c r="I293" s="106">
        <v>37394.0</v>
      </c>
      <c r="J293" s="150"/>
      <c r="K293" s="102">
        <v>84.0</v>
      </c>
      <c r="L293" s="102">
        <v>75.0</v>
      </c>
      <c r="M293" s="46" t="s">
        <v>1098</v>
      </c>
      <c r="N293" s="46" t="s">
        <v>78</v>
      </c>
      <c r="O293" s="64" t="s">
        <v>2220</v>
      </c>
      <c r="P293" s="64" t="s">
        <v>2221</v>
      </c>
      <c r="Q293" s="64" t="s">
        <v>2176</v>
      </c>
      <c r="R293" s="64" t="s">
        <v>2223</v>
      </c>
      <c r="S293" s="64" t="s">
        <v>2224</v>
      </c>
      <c r="T293" s="64" t="s">
        <v>2225</v>
      </c>
      <c r="U293" s="150"/>
      <c r="Z293" s="65"/>
    </row>
    <row r="294">
      <c r="A294" s="62" t="s">
        <v>3065</v>
      </c>
      <c r="B294" s="64" t="s">
        <v>95</v>
      </c>
      <c r="C294" s="64" t="s">
        <v>3066</v>
      </c>
      <c r="D294" s="64" t="s">
        <v>1055</v>
      </c>
      <c r="E294" s="100">
        <v>2.96E8</v>
      </c>
      <c r="F294" s="102">
        <v>75.0</v>
      </c>
      <c r="G294" s="64" t="s">
        <v>39</v>
      </c>
      <c r="H294" s="102" t="str">
        <f t="shared" si="8"/>
        <v>13</v>
      </c>
      <c r="I294" s="106">
        <v>36944.0</v>
      </c>
      <c r="J294" s="64" t="s">
        <v>1057</v>
      </c>
      <c r="K294" s="1">
        <v>89.0</v>
      </c>
      <c r="L294" s="102">
        <v>81.0</v>
      </c>
      <c r="M294" s="127"/>
      <c r="N294" s="128" t="s">
        <v>26</v>
      </c>
      <c r="O294" s="64" t="s">
        <v>328</v>
      </c>
      <c r="P294" s="64" t="s">
        <v>3067</v>
      </c>
      <c r="Q294" s="64" t="s">
        <v>3068</v>
      </c>
      <c r="R294" s="64" t="s">
        <v>3069</v>
      </c>
      <c r="S294" s="64" t="s">
        <v>3070</v>
      </c>
      <c r="T294" s="64" t="s">
        <v>3071</v>
      </c>
      <c r="U294" s="150"/>
      <c r="Z294" s="65"/>
    </row>
    <row r="295">
      <c r="A295" s="330" t="s">
        <v>1199</v>
      </c>
      <c r="B295" s="331" t="s">
        <v>1210</v>
      </c>
      <c r="C295" s="331" t="s">
        <v>1211</v>
      </c>
      <c r="D295" s="331" t="s">
        <v>1055</v>
      </c>
      <c r="E295" s="331" t="s">
        <v>2116</v>
      </c>
      <c r="F295" s="331" t="s">
        <v>1212</v>
      </c>
      <c r="G295" s="331" t="s">
        <v>39</v>
      </c>
      <c r="H295" s="332" t="str">
        <f t="shared" si="8"/>
        <v>12</v>
      </c>
      <c r="I295" s="371">
        <v>37475.0</v>
      </c>
      <c r="J295" s="331" t="s">
        <v>1057</v>
      </c>
      <c r="K295" s="370">
        <v>86.0</v>
      </c>
      <c r="L295" s="332">
        <v>84.0</v>
      </c>
      <c r="M295" s="127"/>
      <c r="N295" s="434" t="s">
        <v>26</v>
      </c>
      <c r="O295" s="60"/>
      <c r="P295" s="331" t="s">
        <v>1237</v>
      </c>
      <c r="Q295" s="60"/>
      <c r="R295" s="60"/>
      <c r="S295" s="369" t="s">
        <v>1243</v>
      </c>
      <c r="T295" s="332">
        <v>4.087222501E9</v>
      </c>
      <c r="U295" s="60"/>
      <c r="Z295" s="65"/>
    </row>
    <row r="296">
      <c r="A296" s="77" t="s">
        <v>601</v>
      </c>
      <c r="B296" s="30" t="s">
        <v>602</v>
      </c>
      <c r="C296" s="30" t="s">
        <v>603</v>
      </c>
      <c r="D296" s="30" t="s">
        <v>23</v>
      </c>
      <c r="E296" s="79">
        <v>2.94E8</v>
      </c>
      <c r="F296" s="80">
        <v>65.0</v>
      </c>
      <c r="G296" s="30" t="s">
        <v>39</v>
      </c>
      <c r="H296" s="80" t="str">
        <f t="shared" si="8"/>
        <v>13</v>
      </c>
      <c r="I296" s="85">
        <v>36943.0</v>
      </c>
      <c r="J296" s="30" t="s">
        <v>497</v>
      </c>
      <c r="K296" s="80">
        <v>86.3</v>
      </c>
      <c r="L296" s="80">
        <v>87.0</v>
      </c>
      <c r="M296" s="178" t="s">
        <v>1098</v>
      </c>
      <c r="N296" s="178" t="s">
        <v>26</v>
      </c>
      <c r="O296" s="30" t="s">
        <v>605</v>
      </c>
      <c r="P296" s="30" t="s">
        <v>606</v>
      </c>
      <c r="Q296" s="30" t="s">
        <v>607</v>
      </c>
      <c r="R296" s="30" t="s">
        <v>608</v>
      </c>
      <c r="S296" s="30" t="s">
        <v>609</v>
      </c>
      <c r="T296" s="30" t="s">
        <v>610</v>
      </c>
      <c r="U296" s="37"/>
      <c r="V296" s="120"/>
      <c r="W296" s="120"/>
      <c r="X296" s="120"/>
      <c r="Y296" s="120"/>
      <c r="Z296" s="108"/>
    </row>
    <row r="297">
      <c r="A297" s="62" t="s">
        <v>2996</v>
      </c>
      <c r="B297" s="64" t="s">
        <v>2997</v>
      </c>
      <c r="C297" s="64" t="s">
        <v>2998</v>
      </c>
      <c r="D297" s="64" t="s">
        <v>1055</v>
      </c>
      <c r="E297" s="100">
        <v>2.96E8</v>
      </c>
      <c r="F297" s="102">
        <v>75.0</v>
      </c>
      <c r="G297" s="64" t="s">
        <v>39</v>
      </c>
      <c r="H297" s="102" t="str">
        <f t="shared" si="8"/>
        <v>13</v>
      </c>
      <c r="I297" s="106">
        <v>36980.0</v>
      </c>
      <c r="J297" s="64" t="s">
        <v>1057</v>
      </c>
      <c r="K297" s="1">
        <v>101.0</v>
      </c>
      <c r="L297" s="102">
        <v>101.0</v>
      </c>
      <c r="M297" s="127"/>
      <c r="N297" s="86" t="s">
        <v>26</v>
      </c>
      <c r="O297" s="64" t="s">
        <v>3000</v>
      </c>
      <c r="P297" s="64" t="s">
        <v>1139</v>
      </c>
      <c r="Q297" s="64" t="s">
        <v>1522</v>
      </c>
      <c r="R297" s="64" t="s">
        <v>3001</v>
      </c>
      <c r="S297" s="64" t="s">
        <v>3002</v>
      </c>
      <c r="T297" s="64" t="s">
        <v>3003</v>
      </c>
      <c r="U297" s="150"/>
    </row>
    <row r="298">
      <c r="A298" s="62" t="s">
        <v>1540</v>
      </c>
      <c r="B298" s="64" t="s">
        <v>1319</v>
      </c>
      <c r="C298" s="64" t="s">
        <v>1541</v>
      </c>
      <c r="D298" s="64" t="s">
        <v>23</v>
      </c>
      <c r="E298" s="100">
        <v>2.96E8</v>
      </c>
      <c r="F298" s="102">
        <v>65.0</v>
      </c>
      <c r="G298" s="64" t="s">
        <v>39</v>
      </c>
      <c r="H298" s="102" t="str">
        <f t="shared" si="8"/>
        <v>14</v>
      </c>
      <c r="I298" s="106">
        <v>36835.0</v>
      </c>
      <c r="J298" s="64" t="s">
        <v>497</v>
      </c>
      <c r="K298" s="102">
        <v>105.0</v>
      </c>
      <c r="L298" s="102">
        <v>103.0</v>
      </c>
      <c r="M298" s="128" t="s">
        <v>1098</v>
      </c>
      <c r="N298" s="128" t="s">
        <v>26</v>
      </c>
      <c r="O298" s="64" t="s">
        <v>1542</v>
      </c>
      <c r="P298" s="64" t="s">
        <v>1543</v>
      </c>
      <c r="Q298" s="64" t="s">
        <v>739</v>
      </c>
      <c r="R298" s="64" t="s">
        <v>959</v>
      </c>
      <c r="S298" s="64" t="s">
        <v>1544</v>
      </c>
      <c r="T298" s="64" t="s">
        <v>1545</v>
      </c>
      <c r="U298" s="9"/>
    </row>
    <row r="299">
      <c r="A299" s="62" t="s">
        <v>2899</v>
      </c>
      <c r="B299" s="64" t="s">
        <v>2904</v>
      </c>
      <c r="C299" s="64" t="s">
        <v>2901</v>
      </c>
      <c r="D299" s="64" t="s">
        <v>1055</v>
      </c>
      <c r="E299" s="100">
        <v>2.95E8</v>
      </c>
      <c r="F299" s="102">
        <v>75.0</v>
      </c>
      <c r="G299" s="64" t="s">
        <v>39</v>
      </c>
      <c r="H299" s="102" t="str">
        <f t="shared" si="8"/>
        <v>14</v>
      </c>
      <c r="I299" s="106">
        <v>36807.0</v>
      </c>
      <c r="J299" s="64" t="s">
        <v>1057</v>
      </c>
      <c r="K299" s="102">
        <v>108.0</v>
      </c>
      <c r="L299" s="102">
        <v>105.0</v>
      </c>
      <c r="M299" s="128" t="s">
        <v>1614</v>
      </c>
      <c r="N299" s="128" t="s">
        <v>26</v>
      </c>
      <c r="O299" s="64" t="s">
        <v>2902</v>
      </c>
      <c r="P299" s="64" t="s">
        <v>471</v>
      </c>
      <c r="Q299" s="64" t="s">
        <v>472</v>
      </c>
      <c r="R299" s="64" t="s">
        <v>473</v>
      </c>
      <c r="S299" s="64" t="s">
        <v>2903</v>
      </c>
      <c r="T299" s="102">
        <v>9.169416566E9</v>
      </c>
      <c r="U299" s="9"/>
    </row>
    <row r="300">
      <c r="A300" s="64" t="s">
        <v>1422</v>
      </c>
      <c r="B300" s="64" t="s">
        <v>1423</v>
      </c>
      <c r="C300" s="64" t="s">
        <v>1424</v>
      </c>
      <c r="D300" s="64" t="s">
        <v>23</v>
      </c>
      <c r="E300" s="100">
        <v>2.96E8</v>
      </c>
      <c r="F300" s="102">
        <v>65.0</v>
      </c>
      <c r="G300" s="64" t="s">
        <v>39</v>
      </c>
      <c r="H300" s="102" t="str">
        <f t="shared" si="8"/>
        <v>13</v>
      </c>
      <c r="I300" s="106">
        <v>37171.0</v>
      </c>
      <c r="J300" s="64" t="s">
        <v>497</v>
      </c>
      <c r="K300" s="102">
        <v>111.0</v>
      </c>
      <c r="L300" s="102">
        <v>109.0</v>
      </c>
      <c r="M300" s="128" t="s">
        <v>1614</v>
      </c>
      <c r="N300" s="128" t="s">
        <v>97</v>
      </c>
      <c r="O300" s="64" t="s">
        <v>772</v>
      </c>
      <c r="P300" s="64" t="s">
        <v>606</v>
      </c>
      <c r="Q300" s="64" t="s">
        <v>1428</v>
      </c>
      <c r="R300" s="64" t="s">
        <v>1430</v>
      </c>
      <c r="S300" s="64" t="s">
        <v>1432</v>
      </c>
      <c r="T300" s="102">
        <v>4.087721784E9</v>
      </c>
      <c r="U300" s="150"/>
    </row>
    <row r="301">
      <c r="A301" s="223" t="s">
        <v>1636</v>
      </c>
      <c r="B301" s="223" t="s">
        <v>95</v>
      </c>
      <c r="C301" s="223" t="s">
        <v>1656</v>
      </c>
      <c r="D301" s="223" t="s">
        <v>23</v>
      </c>
      <c r="E301" s="252">
        <v>2.79E8</v>
      </c>
      <c r="F301" s="253">
        <v>65.0</v>
      </c>
      <c r="G301" s="223" t="s">
        <v>39</v>
      </c>
      <c r="H301" s="253" t="str">
        <f t="shared" si="8"/>
        <v>12</v>
      </c>
      <c r="I301" s="255">
        <v>37431.0</v>
      </c>
      <c r="J301" s="223" t="s">
        <v>497</v>
      </c>
      <c r="K301" s="253">
        <v>115.0</v>
      </c>
      <c r="L301" s="253">
        <v>118.0</v>
      </c>
      <c r="M301" s="178" t="s">
        <v>1098</v>
      </c>
      <c r="N301" s="178" t="s">
        <v>26</v>
      </c>
      <c r="O301" s="30" t="s">
        <v>1521</v>
      </c>
      <c r="P301" s="30" t="s">
        <v>1800</v>
      </c>
      <c r="Q301" s="30" t="s">
        <v>1140</v>
      </c>
      <c r="R301" s="80">
        <v>95833.0</v>
      </c>
      <c r="S301" s="30" t="s">
        <v>1801</v>
      </c>
      <c r="T301" s="30" t="s">
        <v>1803</v>
      </c>
      <c r="U301" s="37"/>
      <c r="V301" s="120"/>
      <c r="W301" s="120"/>
      <c r="X301" s="120"/>
      <c r="Y301" s="120"/>
      <c r="Z301" s="120"/>
    </row>
    <row r="302">
      <c r="A302" s="38" t="s">
        <v>377</v>
      </c>
      <c r="B302" s="41" t="s">
        <v>320</v>
      </c>
      <c r="C302" s="41" t="s">
        <v>378</v>
      </c>
      <c r="D302" s="41" t="s">
        <v>23</v>
      </c>
      <c r="E302" s="43">
        <v>2.93E8</v>
      </c>
      <c r="F302" s="44">
        <v>65.0</v>
      </c>
      <c r="G302" s="41" t="s">
        <v>39</v>
      </c>
      <c r="H302" s="44" t="str">
        <f t="shared" si="8"/>
        <v>13</v>
      </c>
      <c r="I302" s="45">
        <v>37219.0</v>
      </c>
      <c r="J302" s="41" t="s">
        <v>35</v>
      </c>
      <c r="K302" s="44">
        <v>66.6</v>
      </c>
      <c r="L302" s="44">
        <v>67.0</v>
      </c>
      <c r="M302" s="226" t="s">
        <v>1098</v>
      </c>
      <c r="N302" s="226" t="s">
        <v>199</v>
      </c>
      <c r="O302" s="41" t="s">
        <v>379</v>
      </c>
      <c r="P302" s="41" t="s">
        <v>380</v>
      </c>
      <c r="Q302" s="41" t="s">
        <v>381</v>
      </c>
      <c r="R302" s="41" t="s">
        <v>382</v>
      </c>
      <c r="S302" s="41" t="s">
        <v>383</v>
      </c>
      <c r="T302" s="41" t="s">
        <v>384</v>
      </c>
      <c r="U302" s="60"/>
      <c r="Z302" s="65"/>
    </row>
    <row r="303">
      <c r="A303" s="62" t="s">
        <v>319</v>
      </c>
      <c r="B303" s="64" t="s">
        <v>320</v>
      </c>
      <c r="C303" s="64" t="s">
        <v>321</v>
      </c>
      <c r="D303" s="64" t="s">
        <v>23</v>
      </c>
      <c r="E303" s="100">
        <v>2.92E8</v>
      </c>
      <c r="F303" s="102">
        <v>65.0</v>
      </c>
      <c r="G303" s="64" t="s">
        <v>39</v>
      </c>
      <c r="H303" s="102" t="str">
        <f t="shared" si="8"/>
        <v>12</v>
      </c>
      <c r="I303" s="106">
        <v>37535.0</v>
      </c>
      <c r="J303" s="64" t="s">
        <v>35</v>
      </c>
      <c r="K303" s="102">
        <v>71.0</v>
      </c>
      <c r="L303" s="102">
        <v>72.0</v>
      </c>
      <c r="M303" s="287" t="s">
        <v>1098</v>
      </c>
      <c r="N303" s="287" t="s">
        <v>115</v>
      </c>
      <c r="O303" s="64" t="s">
        <v>256</v>
      </c>
      <c r="P303" s="64" t="s">
        <v>28</v>
      </c>
      <c r="Q303" s="64" t="s">
        <v>322</v>
      </c>
      <c r="R303" s="64" t="s">
        <v>323</v>
      </c>
      <c r="S303" s="64" t="s">
        <v>324</v>
      </c>
      <c r="T303" s="102">
        <v>5.593046767E9</v>
      </c>
      <c r="U303" s="9"/>
      <c r="Z303" s="65"/>
    </row>
    <row r="304">
      <c r="A304" s="62" t="s">
        <v>2988</v>
      </c>
      <c r="B304" s="64" t="s">
        <v>2989</v>
      </c>
      <c r="C304" s="64" t="s">
        <v>2990</v>
      </c>
      <c r="D304" s="64" t="s">
        <v>1055</v>
      </c>
      <c r="E304" s="100">
        <v>2.96E8</v>
      </c>
      <c r="F304" s="102">
        <v>75.0</v>
      </c>
      <c r="G304" s="64" t="s">
        <v>39</v>
      </c>
      <c r="H304" s="102" t="str">
        <f t="shared" si="8"/>
        <v>12</v>
      </c>
      <c r="I304" s="106">
        <v>37528.0</v>
      </c>
      <c r="J304" s="64" t="s">
        <v>1057</v>
      </c>
      <c r="K304" s="1">
        <v>71.4</v>
      </c>
      <c r="L304" s="102">
        <v>73.6</v>
      </c>
      <c r="M304" s="284"/>
      <c r="N304" s="226" t="s">
        <v>49</v>
      </c>
      <c r="O304" s="64" t="s">
        <v>1815</v>
      </c>
      <c r="P304" s="64" t="s">
        <v>212</v>
      </c>
      <c r="Q304" s="64" t="s">
        <v>2992</v>
      </c>
      <c r="R304" s="64" t="s">
        <v>2993</v>
      </c>
      <c r="S304" s="64" t="s">
        <v>2994</v>
      </c>
      <c r="T304" s="64" t="s">
        <v>2995</v>
      </c>
      <c r="U304" s="150"/>
      <c r="Z304" s="65"/>
    </row>
    <row r="305">
      <c r="A305" s="386" t="s">
        <v>1215</v>
      </c>
      <c r="B305" s="326" t="s">
        <v>1217</v>
      </c>
      <c r="C305" s="326" t="s">
        <v>1219</v>
      </c>
      <c r="D305" s="326" t="s">
        <v>1055</v>
      </c>
      <c r="E305" s="387">
        <v>2.96E8</v>
      </c>
      <c r="F305" s="388">
        <v>75.0</v>
      </c>
      <c r="G305" s="326" t="s">
        <v>39</v>
      </c>
      <c r="H305" s="388" t="str">
        <f t="shared" si="8"/>
        <v>12</v>
      </c>
      <c r="I305" s="389">
        <v>37561.0</v>
      </c>
      <c r="J305" s="326" t="s">
        <v>1057</v>
      </c>
      <c r="K305" s="267">
        <v>77.0</v>
      </c>
      <c r="L305" s="388">
        <v>77.0</v>
      </c>
      <c r="M305" s="281"/>
      <c r="N305" s="282" t="s">
        <v>199</v>
      </c>
      <c r="O305" s="326" t="s">
        <v>2144</v>
      </c>
      <c r="P305" s="326" t="s">
        <v>2146</v>
      </c>
      <c r="Q305" s="326" t="s">
        <v>2147</v>
      </c>
      <c r="R305" s="326" t="s">
        <v>2148</v>
      </c>
      <c r="S305" s="326" t="s">
        <v>2149</v>
      </c>
      <c r="T305" s="388">
        <v>7.75830875E9</v>
      </c>
      <c r="U305" s="169"/>
      <c r="V305" s="81"/>
      <c r="W305" s="81"/>
      <c r="X305" s="81"/>
      <c r="Y305" s="81"/>
      <c r="Z305" s="177"/>
    </row>
    <row r="306">
      <c r="A306" s="271" t="s">
        <v>425</v>
      </c>
      <c r="B306" s="60" t="s">
        <v>1438</v>
      </c>
      <c r="C306" s="60"/>
      <c r="D306" s="60"/>
      <c r="E306" s="60"/>
      <c r="F306" s="60" t="s">
        <v>1407</v>
      </c>
      <c r="G306" s="60" t="s">
        <v>39</v>
      </c>
      <c r="H306" s="273" t="str">
        <f>FLOOR((DATE(2014,12, 31)-I306)/365,1)</f>
        <v>12</v>
      </c>
      <c r="I306" s="274">
        <v>37345.0</v>
      </c>
      <c r="J306" s="446"/>
      <c r="K306" s="272">
        <v>81.6</v>
      </c>
      <c r="L306" s="273">
        <v>79.0</v>
      </c>
      <c r="M306" s="288" t="s">
        <v>1098</v>
      </c>
      <c r="N306" s="288" t="s">
        <v>343</v>
      </c>
      <c r="O306" s="41" t="s">
        <v>1397</v>
      </c>
      <c r="P306" s="60" t="s">
        <v>606</v>
      </c>
      <c r="Q306" s="60"/>
      <c r="R306" s="60"/>
      <c r="S306" s="60"/>
      <c r="T306" s="60"/>
      <c r="U306" s="60"/>
      <c r="Z306" s="65"/>
    </row>
    <row r="307">
      <c r="A307" s="62" t="s">
        <v>527</v>
      </c>
      <c r="B307" s="64" t="s">
        <v>1563</v>
      </c>
      <c r="C307" s="64" t="s">
        <v>529</v>
      </c>
      <c r="D307" s="64" t="s">
        <v>1055</v>
      </c>
      <c r="E307" s="100">
        <v>2.94E8</v>
      </c>
      <c r="F307" s="102">
        <v>75.0</v>
      </c>
      <c r="G307" s="64" t="s">
        <v>39</v>
      </c>
      <c r="H307" s="102" t="str">
        <f t="shared" ref="H307:H309" si="9">FLOOR((DATE(2014,12,31)-I307)/365,1)</f>
        <v>13</v>
      </c>
      <c r="I307" s="106">
        <v>37063.0</v>
      </c>
      <c r="J307" s="64" t="s">
        <v>1057</v>
      </c>
      <c r="K307" s="64" t="s">
        <v>1314</v>
      </c>
      <c r="L307" s="102">
        <v>80.0</v>
      </c>
      <c r="M307" s="284"/>
      <c r="N307" s="226" t="s">
        <v>199</v>
      </c>
      <c r="O307" s="64" t="s">
        <v>530</v>
      </c>
      <c r="P307" s="64" t="s">
        <v>531</v>
      </c>
      <c r="Q307" s="64" t="s">
        <v>532</v>
      </c>
      <c r="R307" s="64" t="s">
        <v>473</v>
      </c>
      <c r="S307" s="64" t="s">
        <v>533</v>
      </c>
      <c r="T307" s="102">
        <v>9.168733059E9</v>
      </c>
      <c r="U307" s="9"/>
      <c r="Z307" s="65"/>
    </row>
    <row r="308">
      <c r="A308" s="182" t="s">
        <v>987</v>
      </c>
      <c r="B308" s="184" t="s">
        <v>641</v>
      </c>
      <c r="C308" s="184" t="s">
        <v>989</v>
      </c>
      <c r="D308" s="184" t="s">
        <v>1055</v>
      </c>
      <c r="E308" s="213">
        <v>2.96E8</v>
      </c>
      <c r="F308" s="214">
        <v>75.0</v>
      </c>
      <c r="G308" s="184" t="s">
        <v>39</v>
      </c>
      <c r="H308" s="214" t="str">
        <f t="shared" si="9"/>
        <v>12</v>
      </c>
      <c r="I308" s="216">
        <v>37539.0</v>
      </c>
      <c r="J308" s="184" t="s">
        <v>1057</v>
      </c>
      <c r="K308" s="114">
        <v>76.6</v>
      </c>
      <c r="L308" s="214">
        <v>85.0</v>
      </c>
      <c r="M308" s="262"/>
      <c r="N308" s="183" t="s">
        <v>115</v>
      </c>
      <c r="O308" s="184" t="s">
        <v>991</v>
      </c>
      <c r="P308" s="184" t="s">
        <v>992</v>
      </c>
      <c r="Q308" s="184" t="s">
        <v>993</v>
      </c>
      <c r="R308" s="184" t="s">
        <v>994</v>
      </c>
      <c r="S308" s="184" t="s">
        <v>995</v>
      </c>
      <c r="T308" s="184" t="s">
        <v>996</v>
      </c>
      <c r="U308" s="215"/>
      <c r="V308" s="120"/>
      <c r="W308" s="120"/>
      <c r="X308" s="120"/>
      <c r="Y308" s="120"/>
      <c r="Z308" s="108"/>
    </row>
    <row r="309">
      <c r="A309" s="62" t="s">
        <v>1050</v>
      </c>
      <c r="B309" s="64" t="s">
        <v>1438</v>
      </c>
      <c r="C309" s="64" t="s">
        <v>1054</v>
      </c>
      <c r="D309" s="64" t="s">
        <v>1055</v>
      </c>
      <c r="E309" s="100">
        <v>2.96E8</v>
      </c>
      <c r="F309" s="102">
        <v>75.0</v>
      </c>
      <c r="G309" s="64" t="s">
        <v>39</v>
      </c>
      <c r="H309" s="102" t="str">
        <f t="shared" si="9"/>
        <v>12</v>
      </c>
      <c r="I309" s="106">
        <v>37310.0</v>
      </c>
      <c r="J309" s="64" t="s">
        <v>1057</v>
      </c>
      <c r="K309" s="1">
        <v>89.2</v>
      </c>
      <c r="L309" s="102">
        <v>82.0</v>
      </c>
      <c r="M309" s="288"/>
      <c r="N309" s="287" t="s">
        <v>115</v>
      </c>
      <c r="O309" s="64" t="s">
        <v>1058</v>
      </c>
      <c r="P309" s="64" t="s">
        <v>421</v>
      </c>
      <c r="Q309" s="64" t="s">
        <v>1059</v>
      </c>
      <c r="R309" s="64" t="s">
        <v>331</v>
      </c>
      <c r="S309" s="64" t="s">
        <v>1060</v>
      </c>
      <c r="T309" s="64" t="s">
        <v>1061</v>
      </c>
      <c r="U309" s="9"/>
    </row>
    <row r="310">
      <c r="A310" s="62" t="s">
        <v>2599</v>
      </c>
      <c r="B310" s="64" t="s">
        <v>2600</v>
      </c>
      <c r="C310" s="64" t="s">
        <v>2601</v>
      </c>
      <c r="D310" s="64" t="s">
        <v>1055</v>
      </c>
      <c r="E310" s="100">
        <v>2.92E8</v>
      </c>
      <c r="F310" s="102">
        <v>75.0</v>
      </c>
      <c r="G310" s="64" t="s">
        <v>39</v>
      </c>
      <c r="H310" s="71">
        <v>12.0</v>
      </c>
      <c r="I310" s="106">
        <v>37259.0</v>
      </c>
      <c r="J310" s="150"/>
      <c r="K310" s="165">
        <v>85.0</v>
      </c>
      <c r="L310" s="102">
        <v>85.6</v>
      </c>
      <c r="M310" s="288"/>
      <c r="N310" s="193" t="s">
        <v>115</v>
      </c>
      <c r="O310" s="64" t="s">
        <v>2604</v>
      </c>
      <c r="P310" s="64" t="s">
        <v>2605</v>
      </c>
      <c r="Q310" s="64" t="s">
        <v>2606</v>
      </c>
      <c r="R310" s="64" t="s">
        <v>1567</v>
      </c>
      <c r="S310" s="64" t="s">
        <v>2607</v>
      </c>
      <c r="T310" s="64" t="s">
        <v>2608</v>
      </c>
      <c r="U310" s="150"/>
      <c r="Y310" s="25" t="s">
        <v>3205</v>
      </c>
      <c r="Z310" s="65"/>
    </row>
    <row r="311">
      <c r="A311" s="62" t="s">
        <v>1621</v>
      </c>
      <c r="B311" s="64" t="s">
        <v>3024</v>
      </c>
      <c r="C311" s="64" t="s">
        <v>3025</v>
      </c>
      <c r="D311" s="64" t="s">
        <v>1055</v>
      </c>
      <c r="E311" s="100">
        <v>2.96E8</v>
      </c>
      <c r="F311" s="102">
        <v>75.0</v>
      </c>
      <c r="G311" s="64" t="s">
        <v>39</v>
      </c>
      <c r="H311" s="102" t="str">
        <f t="shared" ref="H311:H333" si="10">FLOOR((DATE(2014,12,31)-I311)/365,1)</f>
        <v>13</v>
      </c>
      <c r="I311" s="106">
        <v>37141.0</v>
      </c>
      <c r="J311" s="64" t="s">
        <v>1057</v>
      </c>
      <c r="K311" s="1">
        <v>86.4</v>
      </c>
      <c r="L311" s="102">
        <v>88.0</v>
      </c>
      <c r="M311" s="284"/>
      <c r="N311" s="226" t="s">
        <v>49</v>
      </c>
      <c r="O311" s="64" t="s">
        <v>3026</v>
      </c>
      <c r="P311" s="64" t="s">
        <v>2351</v>
      </c>
      <c r="Q311" s="64" t="s">
        <v>2352</v>
      </c>
      <c r="R311" s="64" t="s">
        <v>3027</v>
      </c>
      <c r="S311" s="64" t="s">
        <v>3028</v>
      </c>
      <c r="T311" s="102">
        <v>4.159909119E9</v>
      </c>
      <c r="U311" s="9"/>
      <c r="Z311" s="65"/>
    </row>
    <row r="312">
      <c r="A312" s="62" t="s">
        <v>1617</v>
      </c>
      <c r="B312" s="64" t="s">
        <v>1616</v>
      </c>
      <c r="C312" s="64" t="s">
        <v>1618</v>
      </c>
      <c r="D312" s="64" t="s">
        <v>23</v>
      </c>
      <c r="E312" s="100">
        <v>2.96E8</v>
      </c>
      <c r="F312" s="102">
        <v>65.0</v>
      </c>
      <c r="G312" s="64" t="s">
        <v>39</v>
      </c>
      <c r="H312" s="102" t="str">
        <f t="shared" si="10"/>
        <v>12</v>
      </c>
      <c r="I312" s="106">
        <v>37339.0</v>
      </c>
      <c r="J312" s="64" t="s">
        <v>497</v>
      </c>
      <c r="K312" s="102">
        <v>90.0</v>
      </c>
      <c r="L312" s="102">
        <v>91.0</v>
      </c>
      <c r="M312" s="287" t="s">
        <v>1098</v>
      </c>
      <c r="N312" s="287" t="s">
        <v>115</v>
      </c>
      <c r="O312" s="64" t="s">
        <v>772</v>
      </c>
      <c r="P312" s="64" t="s">
        <v>606</v>
      </c>
      <c r="Q312" s="64" t="s">
        <v>1574</v>
      </c>
      <c r="R312" s="64" t="s">
        <v>1619</v>
      </c>
      <c r="S312" s="64" t="s">
        <v>1620</v>
      </c>
      <c r="T312" s="102">
        <v>4.152728423E9</v>
      </c>
      <c r="U312" s="9"/>
      <c r="Z312" s="65"/>
    </row>
    <row r="313">
      <c r="A313" s="386" t="s">
        <v>410</v>
      </c>
      <c r="B313" s="326" t="s">
        <v>411</v>
      </c>
      <c r="C313" s="326" t="s">
        <v>412</v>
      </c>
      <c r="D313" s="326" t="s">
        <v>23</v>
      </c>
      <c r="E313" s="387">
        <v>2.93E8</v>
      </c>
      <c r="F313" s="388">
        <v>65.0</v>
      </c>
      <c r="G313" s="326" t="s">
        <v>39</v>
      </c>
      <c r="H313" s="388" t="str">
        <f t="shared" si="10"/>
        <v>12</v>
      </c>
      <c r="I313" s="389">
        <v>37364.0</v>
      </c>
      <c r="J313" s="326" t="s">
        <v>35</v>
      </c>
      <c r="K313" s="326" t="s">
        <v>1314</v>
      </c>
      <c r="L313" s="388">
        <v>89.6</v>
      </c>
      <c r="M313" s="316"/>
      <c r="N313" s="402" t="s">
        <v>115</v>
      </c>
      <c r="O313" s="326" t="s">
        <v>414</v>
      </c>
      <c r="P313" s="326" t="s">
        <v>415</v>
      </c>
      <c r="Q313" s="326" t="s">
        <v>416</v>
      </c>
      <c r="R313" s="388">
        <v>94531.0</v>
      </c>
      <c r="S313" s="388">
        <v>9.257788047E9</v>
      </c>
      <c r="T313" s="388">
        <v>6.502225183E9</v>
      </c>
      <c r="U313" s="169"/>
      <c r="V313" s="81"/>
      <c r="W313" s="81"/>
      <c r="X313" s="81"/>
      <c r="Y313" s="81"/>
      <c r="Z313" s="177"/>
    </row>
    <row r="314">
      <c r="A314" s="62" t="s">
        <v>1172</v>
      </c>
      <c r="B314" s="64" t="s">
        <v>1186</v>
      </c>
      <c r="C314" s="64" t="s">
        <v>1174</v>
      </c>
      <c r="D314" s="64" t="s">
        <v>23</v>
      </c>
      <c r="E314" s="100">
        <v>2.96E8</v>
      </c>
      <c r="F314" s="102">
        <v>65.0</v>
      </c>
      <c r="G314" s="64" t="s">
        <v>39</v>
      </c>
      <c r="H314" s="102" t="str">
        <f t="shared" si="10"/>
        <v>13</v>
      </c>
      <c r="I314" s="106">
        <v>37116.0</v>
      </c>
      <c r="J314" s="64" t="s">
        <v>497</v>
      </c>
      <c r="K314" s="1">
        <v>87.0</v>
      </c>
      <c r="L314" s="102">
        <v>90.0</v>
      </c>
      <c r="M314" s="288"/>
      <c r="N314" s="287" t="s">
        <v>343</v>
      </c>
      <c r="O314" s="64" t="s">
        <v>865</v>
      </c>
      <c r="P314" s="64" t="s">
        <v>1176</v>
      </c>
      <c r="Q314" s="64" t="s">
        <v>1072</v>
      </c>
      <c r="R314" s="64" t="s">
        <v>1178</v>
      </c>
      <c r="S314" s="64" t="s">
        <v>1180</v>
      </c>
      <c r="T314" s="102">
        <v>4.083480299E9</v>
      </c>
      <c r="U314" s="9"/>
      <c r="Z314" s="65"/>
    </row>
    <row r="315">
      <c r="A315" s="62" t="s">
        <v>1725</v>
      </c>
      <c r="B315" s="64" t="s">
        <v>1727</v>
      </c>
      <c r="C315" s="64" t="s">
        <v>1728</v>
      </c>
      <c r="D315" s="64" t="s">
        <v>23</v>
      </c>
      <c r="E315" s="100">
        <v>2.96E8</v>
      </c>
      <c r="F315" s="102">
        <v>65.0</v>
      </c>
      <c r="G315" s="64" t="s">
        <v>39</v>
      </c>
      <c r="H315" s="102" t="str">
        <f t="shared" si="10"/>
        <v>13</v>
      </c>
      <c r="I315" s="106">
        <v>37111.0</v>
      </c>
      <c r="J315" s="64" t="s">
        <v>497</v>
      </c>
      <c r="K315" s="102">
        <v>93.0</v>
      </c>
      <c r="L315" s="102">
        <v>90.0</v>
      </c>
      <c r="M315" s="287" t="s">
        <v>1156</v>
      </c>
      <c r="N315" s="287" t="s">
        <v>343</v>
      </c>
      <c r="O315" s="64" t="s">
        <v>440</v>
      </c>
      <c r="P315" s="64" t="s">
        <v>1735</v>
      </c>
      <c r="Q315" s="64" t="s">
        <v>1736</v>
      </c>
      <c r="R315" s="64" t="s">
        <v>1738</v>
      </c>
      <c r="S315" s="64" t="s">
        <v>1740</v>
      </c>
      <c r="T315" s="102">
        <v>5.593213127E9</v>
      </c>
      <c r="U315" s="9"/>
      <c r="Z315" s="65"/>
    </row>
    <row r="316">
      <c r="A316" s="62" t="s">
        <v>861</v>
      </c>
      <c r="B316" s="64" t="s">
        <v>1371</v>
      </c>
      <c r="C316" s="64" t="s">
        <v>1372</v>
      </c>
      <c r="D316" s="64" t="s">
        <v>23</v>
      </c>
      <c r="E316" s="100">
        <v>2.96E8</v>
      </c>
      <c r="F316" s="102">
        <v>65.0</v>
      </c>
      <c r="G316" s="64" t="s">
        <v>39</v>
      </c>
      <c r="H316" s="102" t="str">
        <f t="shared" si="10"/>
        <v>14</v>
      </c>
      <c r="I316" s="106">
        <v>36539.0</v>
      </c>
      <c r="J316" s="64" t="s">
        <v>497</v>
      </c>
      <c r="K316" s="165">
        <v>91.4</v>
      </c>
      <c r="L316" s="102">
        <v>91.2</v>
      </c>
      <c r="M316" s="288"/>
      <c r="N316" s="193" t="s">
        <v>115</v>
      </c>
      <c r="O316" s="64" t="s">
        <v>538</v>
      </c>
      <c r="P316" s="64" t="s">
        <v>1374</v>
      </c>
      <c r="Q316" s="64" t="s">
        <v>1375</v>
      </c>
      <c r="R316" s="64" t="s">
        <v>1376</v>
      </c>
      <c r="S316" s="64" t="s">
        <v>1377</v>
      </c>
      <c r="T316" s="102">
        <v>4.153361608E9</v>
      </c>
      <c r="U316" s="9"/>
      <c r="Z316" s="65"/>
    </row>
    <row r="317">
      <c r="A317" s="77" t="s">
        <v>1827</v>
      </c>
      <c r="B317" s="30" t="s">
        <v>1828</v>
      </c>
      <c r="C317" s="30" t="s">
        <v>1829</v>
      </c>
      <c r="D317" s="30" t="s">
        <v>23</v>
      </c>
      <c r="E317" s="79">
        <v>2.94E8</v>
      </c>
      <c r="F317" s="80">
        <v>65.0</v>
      </c>
      <c r="G317" s="30" t="s">
        <v>39</v>
      </c>
      <c r="H317" s="80" t="str">
        <f t="shared" si="10"/>
        <v>12</v>
      </c>
      <c r="I317" s="85">
        <v>37343.0</v>
      </c>
      <c r="J317" s="30" t="s">
        <v>497</v>
      </c>
      <c r="K317" s="80">
        <v>95.0</v>
      </c>
      <c r="L317" s="80">
        <v>92.0</v>
      </c>
      <c r="M317" s="183" t="s">
        <v>1156</v>
      </c>
      <c r="N317" s="183" t="s">
        <v>115</v>
      </c>
      <c r="O317" s="30" t="s">
        <v>548</v>
      </c>
      <c r="P317" s="30" t="s">
        <v>1835</v>
      </c>
      <c r="Q317" s="30" t="s">
        <v>1836</v>
      </c>
      <c r="R317" s="30" t="s">
        <v>1837</v>
      </c>
      <c r="S317" s="30" t="s">
        <v>1838</v>
      </c>
      <c r="T317" s="30" t="s">
        <v>1839</v>
      </c>
      <c r="U317" s="37"/>
      <c r="V317" s="120"/>
      <c r="W317" s="120"/>
      <c r="X317" s="120"/>
      <c r="Y317" s="120"/>
      <c r="Z317" s="108"/>
    </row>
    <row r="318">
      <c r="A318" s="62" t="s">
        <v>3091</v>
      </c>
      <c r="B318" s="64" t="s">
        <v>3092</v>
      </c>
      <c r="C318" s="64" t="s">
        <v>3093</v>
      </c>
      <c r="D318" s="64" t="s">
        <v>1055</v>
      </c>
      <c r="E318" s="100">
        <v>2.96E8</v>
      </c>
      <c r="F318" s="102">
        <v>75.0</v>
      </c>
      <c r="G318" s="64" t="s">
        <v>39</v>
      </c>
      <c r="H318" s="102" t="str">
        <f t="shared" si="10"/>
        <v>13</v>
      </c>
      <c r="I318" s="106">
        <v>37160.0</v>
      </c>
      <c r="J318" s="64" t="s">
        <v>1057</v>
      </c>
      <c r="K318" s="64" t="s">
        <v>1314</v>
      </c>
      <c r="L318" s="102">
        <v>99.0</v>
      </c>
      <c r="M318" s="284"/>
      <c r="N318" s="226" t="s">
        <v>49</v>
      </c>
      <c r="O318" s="64" t="s">
        <v>3094</v>
      </c>
      <c r="P318" s="64" t="s">
        <v>2162</v>
      </c>
      <c r="Q318" s="64" t="s">
        <v>2360</v>
      </c>
      <c r="R318" s="64" t="s">
        <v>266</v>
      </c>
      <c r="S318" s="64" t="s">
        <v>3095</v>
      </c>
      <c r="T318" s="64" t="s">
        <v>3096</v>
      </c>
      <c r="U318" s="150"/>
    </row>
    <row r="319">
      <c r="A319" s="62" t="s">
        <v>217</v>
      </c>
      <c r="B319" s="64" t="s">
        <v>1616</v>
      </c>
      <c r="C319" s="64" t="s">
        <v>2517</v>
      </c>
      <c r="D319" s="64" t="s">
        <v>1055</v>
      </c>
      <c r="E319" s="100">
        <v>2.9E8</v>
      </c>
      <c r="F319" s="102">
        <v>75.0</v>
      </c>
      <c r="G319" s="64" t="s">
        <v>39</v>
      </c>
      <c r="H319" s="102" t="str">
        <f t="shared" si="10"/>
        <v>12</v>
      </c>
      <c r="I319" s="106">
        <v>37470.0</v>
      </c>
      <c r="J319" s="150"/>
      <c r="K319" s="165">
        <v>98.0</v>
      </c>
      <c r="L319" s="102">
        <v>100.0</v>
      </c>
      <c r="M319" s="288"/>
      <c r="N319" s="193" t="s">
        <v>115</v>
      </c>
      <c r="O319" s="64" t="s">
        <v>2523</v>
      </c>
      <c r="P319" s="64" t="s">
        <v>944</v>
      </c>
      <c r="Q319" s="64" t="s">
        <v>179</v>
      </c>
      <c r="R319" s="64" t="s">
        <v>135</v>
      </c>
      <c r="S319" s="64" t="s">
        <v>2520</v>
      </c>
      <c r="T319" s="64" t="s">
        <v>2521</v>
      </c>
      <c r="U319" s="9"/>
    </row>
    <row r="320">
      <c r="A320" s="62" t="s">
        <v>1945</v>
      </c>
      <c r="B320" s="64" t="s">
        <v>1955</v>
      </c>
      <c r="C320" s="64" t="s">
        <v>1956</v>
      </c>
      <c r="D320" s="64" t="s">
        <v>23</v>
      </c>
      <c r="E320" s="100">
        <v>2.94E8</v>
      </c>
      <c r="F320" s="102">
        <v>65.0</v>
      </c>
      <c r="G320" s="64" t="s">
        <v>39</v>
      </c>
      <c r="H320" s="102" t="str">
        <f t="shared" si="10"/>
        <v>13</v>
      </c>
      <c r="I320" s="106">
        <v>37145.0</v>
      </c>
      <c r="J320" s="64" t="s">
        <v>497</v>
      </c>
      <c r="K320" s="102">
        <v>104.3</v>
      </c>
      <c r="L320" s="102">
        <v>102.0</v>
      </c>
      <c r="M320" s="287" t="s">
        <v>1614</v>
      </c>
      <c r="N320" s="287" t="s">
        <v>343</v>
      </c>
      <c r="O320" s="64" t="s">
        <v>1957</v>
      </c>
      <c r="P320" s="64" t="s">
        <v>1958</v>
      </c>
      <c r="Q320" s="64" t="s">
        <v>1951</v>
      </c>
      <c r="R320" s="64" t="s">
        <v>1952</v>
      </c>
      <c r="S320" s="64" t="s">
        <v>1953</v>
      </c>
      <c r="T320" s="64" t="s">
        <v>1954</v>
      </c>
      <c r="U320" s="9"/>
    </row>
    <row r="321">
      <c r="A321" s="62" t="s">
        <v>1485</v>
      </c>
      <c r="B321" s="64" t="s">
        <v>317</v>
      </c>
      <c r="C321" s="64" t="s">
        <v>1486</v>
      </c>
      <c r="D321" s="64" t="s">
        <v>23</v>
      </c>
      <c r="E321" s="100">
        <v>2.96E8</v>
      </c>
      <c r="F321" s="102">
        <v>65.0</v>
      </c>
      <c r="G321" s="64" t="s">
        <v>39</v>
      </c>
      <c r="H321" s="102" t="str">
        <f t="shared" si="10"/>
        <v>14</v>
      </c>
      <c r="I321" s="106">
        <v>36754.0</v>
      </c>
      <c r="J321" s="64" t="s">
        <v>497</v>
      </c>
      <c r="K321" s="165">
        <v>102.4</v>
      </c>
      <c r="L321" s="102">
        <v>103.0</v>
      </c>
      <c r="M321" s="288"/>
      <c r="N321" s="287" t="s">
        <v>115</v>
      </c>
      <c r="O321" s="64" t="s">
        <v>1487</v>
      </c>
      <c r="P321" s="64" t="s">
        <v>849</v>
      </c>
      <c r="Q321" s="64" t="s">
        <v>1489</v>
      </c>
      <c r="R321" s="64" t="s">
        <v>347</v>
      </c>
      <c r="S321" s="64" t="s">
        <v>1490</v>
      </c>
      <c r="T321" s="64" t="s">
        <v>1491</v>
      </c>
      <c r="U321" s="9"/>
    </row>
    <row r="322">
      <c r="A322" s="182" t="s">
        <v>1223</v>
      </c>
      <c r="B322" s="184" t="s">
        <v>174</v>
      </c>
      <c r="C322" s="184" t="s">
        <v>1224</v>
      </c>
      <c r="D322" s="184" t="s">
        <v>1055</v>
      </c>
      <c r="E322" s="213">
        <v>2.97E8</v>
      </c>
      <c r="F322" s="214">
        <v>75.0</v>
      </c>
      <c r="G322" s="184" t="s">
        <v>39</v>
      </c>
      <c r="H322" s="214" t="str">
        <f t="shared" si="10"/>
        <v>14</v>
      </c>
      <c r="I322" s="216">
        <v>36735.0</v>
      </c>
      <c r="J322" s="184" t="s">
        <v>2837</v>
      </c>
      <c r="K322" s="214">
        <v>105.0</v>
      </c>
      <c r="L322" s="214">
        <v>104.0</v>
      </c>
      <c r="M322" s="183" t="s">
        <v>1614</v>
      </c>
      <c r="N322" s="183" t="s">
        <v>343</v>
      </c>
      <c r="O322" s="184" t="s">
        <v>58</v>
      </c>
      <c r="P322" s="184" t="s">
        <v>42</v>
      </c>
      <c r="Q322" s="184" t="s">
        <v>43</v>
      </c>
      <c r="R322" s="184" t="s">
        <v>44</v>
      </c>
      <c r="S322" s="214">
        <v>4.083903559E9</v>
      </c>
      <c r="T322" s="214">
        <v>4.083903559E9</v>
      </c>
      <c r="U322" s="215"/>
    </row>
    <row r="323">
      <c r="A323" s="62" t="s">
        <v>2207</v>
      </c>
      <c r="B323" s="64" t="s">
        <v>554</v>
      </c>
      <c r="C323" s="64" t="s">
        <v>2208</v>
      </c>
      <c r="D323" s="64" t="s">
        <v>1055</v>
      </c>
      <c r="E323" s="100">
        <v>2.83E8</v>
      </c>
      <c r="F323" s="102">
        <v>75.0</v>
      </c>
      <c r="G323" s="64" t="s">
        <v>39</v>
      </c>
      <c r="H323" s="102" t="str">
        <f t="shared" si="10"/>
        <v>12</v>
      </c>
      <c r="I323" s="106">
        <v>37601.0</v>
      </c>
      <c r="J323" s="150"/>
      <c r="K323" s="1">
        <v>110.6</v>
      </c>
      <c r="L323" s="102">
        <v>110.0</v>
      </c>
      <c r="M323" s="284"/>
      <c r="N323" s="141" t="s">
        <v>49</v>
      </c>
      <c r="O323" s="64" t="s">
        <v>1138</v>
      </c>
      <c r="P323" s="64" t="s">
        <v>2210</v>
      </c>
      <c r="Q323" s="64" t="s">
        <v>2211</v>
      </c>
      <c r="R323" s="64" t="s">
        <v>2212</v>
      </c>
      <c r="S323" s="64" t="s">
        <v>2213</v>
      </c>
      <c r="T323" s="64" t="s">
        <v>2214</v>
      </c>
      <c r="U323" s="9"/>
      <c r="Y323" s="488" t="s">
        <v>3207</v>
      </c>
    </row>
    <row r="324">
      <c r="A324" s="62" t="s">
        <v>2850</v>
      </c>
      <c r="B324" s="64" t="s">
        <v>2851</v>
      </c>
      <c r="C324" s="64" t="s">
        <v>2852</v>
      </c>
      <c r="D324" s="64" t="s">
        <v>1055</v>
      </c>
      <c r="E324" s="100">
        <v>2.95E8</v>
      </c>
      <c r="F324" s="102">
        <v>75.0</v>
      </c>
      <c r="G324" s="64" t="s">
        <v>39</v>
      </c>
      <c r="H324" s="102" t="str">
        <f t="shared" si="10"/>
        <v>13</v>
      </c>
      <c r="I324" s="106">
        <v>37111.0</v>
      </c>
      <c r="J324" s="64" t="s">
        <v>1057</v>
      </c>
      <c r="K324" s="1">
        <v>111.2</v>
      </c>
      <c r="L324" s="102">
        <v>113.0</v>
      </c>
      <c r="M324" s="288"/>
      <c r="N324" s="287" t="s">
        <v>343</v>
      </c>
      <c r="O324" s="64" t="s">
        <v>798</v>
      </c>
      <c r="P324" s="64" t="s">
        <v>2301</v>
      </c>
      <c r="Q324" s="64" t="s">
        <v>2858</v>
      </c>
      <c r="R324" s="64" t="s">
        <v>2859</v>
      </c>
      <c r="S324" s="64" t="s">
        <v>2860</v>
      </c>
      <c r="T324" s="64" t="s">
        <v>2861</v>
      </c>
      <c r="U324" s="9"/>
    </row>
    <row r="325">
      <c r="A325" s="62" t="s">
        <v>2168</v>
      </c>
      <c r="B325" s="64" t="s">
        <v>2170</v>
      </c>
      <c r="C325" s="64" t="s">
        <v>2172</v>
      </c>
      <c r="D325" s="64" t="s">
        <v>1055</v>
      </c>
      <c r="E325" s="100">
        <v>2.82E8</v>
      </c>
      <c r="F325" s="102">
        <v>75.0</v>
      </c>
      <c r="G325" s="64" t="s">
        <v>39</v>
      </c>
      <c r="H325" s="102" t="str">
        <f t="shared" si="10"/>
        <v>12</v>
      </c>
      <c r="I325" s="106">
        <v>37449.0</v>
      </c>
      <c r="J325" s="150"/>
      <c r="K325" s="102">
        <v>115.0</v>
      </c>
      <c r="L325" s="102">
        <v>115.0</v>
      </c>
      <c r="M325" s="226" t="s">
        <v>1156</v>
      </c>
      <c r="N325" s="141" t="s">
        <v>49</v>
      </c>
      <c r="O325" s="64" t="s">
        <v>1097</v>
      </c>
      <c r="P325" s="64" t="s">
        <v>2175</v>
      </c>
      <c r="Q325" s="64" t="s">
        <v>2176</v>
      </c>
      <c r="R325" s="64" t="s">
        <v>2177</v>
      </c>
      <c r="S325" s="64" t="s">
        <v>2178</v>
      </c>
      <c r="T325" s="64" t="s">
        <v>2179</v>
      </c>
      <c r="U325" s="9"/>
    </row>
    <row r="326">
      <c r="A326" s="38" t="s">
        <v>3029</v>
      </c>
      <c r="B326" s="41" t="s">
        <v>3030</v>
      </c>
      <c r="C326" s="41" t="s">
        <v>3031</v>
      </c>
      <c r="D326" s="41" t="s">
        <v>1055</v>
      </c>
      <c r="E326" s="43">
        <v>2.96E8</v>
      </c>
      <c r="F326" s="44">
        <v>75.0</v>
      </c>
      <c r="G326" s="41" t="s">
        <v>39</v>
      </c>
      <c r="H326" s="44" t="str">
        <f t="shared" si="10"/>
        <v>12</v>
      </c>
      <c r="I326" s="45">
        <v>37485.0</v>
      </c>
      <c r="J326" s="41" t="s">
        <v>1057</v>
      </c>
      <c r="K326" s="3">
        <v>119.0</v>
      </c>
      <c r="L326" s="44">
        <v>115.0</v>
      </c>
      <c r="M326" s="288"/>
      <c r="N326" s="287" t="s">
        <v>115</v>
      </c>
      <c r="O326" s="41" t="s">
        <v>3032</v>
      </c>
      <c r="P326" s="41" t="s">
        <v>3033</v>
      </c>
      <c r="Q326" s="41" t="s">
        <v>3034</v>
      </c>
      <c r="R326" s="41" t="s">
        <v>2982</v>
      </c>
      <c r="S326" s="41" t="s">
        <v>3035</v>
      </c>
      <c r="T326" s="41" t="s">
        <v>3036</v>
      </c>
      <c r="U326" s="60"/>
    </row>
    <row r="327">
      <c r="A327" s="77" t="s">
        <v>544</v>
      </c>
      <c r="B327" s="30" t="s">
        <v>545</v>
      </c>
      <c r="C327" s="30" t="s">
        <v>546</v>
      </c>
      <c r="D327" s="30" t="s">
        <v>23</v>
      </c>
      <c r="E327" s="79">
        <v>2.94E8</v>
      </c>
      <c r="F327" s="80">
        <v>65.0</v>
      </c>
      <c r="G327" s="30" t="s">
        <v>39</v>
      </c>
      <c r="H327" s="80" t="str">
        <f t="shared" si="10"/>
        <v>12</v>
      </c>
      <c r="I327" s="85">
        <v>37465.0</v>
      </c>
      <c r="J327" s="30" t="s">
        <v>497</v>
      </c>
      <c r="K327" s="87">
        <v>118.0</v>
      </c>
      <c r="L327" s="80">
        <v>116.0</v>
      </c>
      <c r="M327" s="262"/>
      <c r="N327" s="183" t="s">
        <v>115</v>
      </c>
      <c r="O327" s="30" t="s">
        <v>548</v>
      </c>
      <c r="P327" s="30" t="s">
        <v>549</v>
      </c>
      <c r="Q327" s="30" t="s">
        <v>550</v>
      </c>
      <c r="R327" s="30" t="s">
        <v>551</v>
      </c>
      <c r="S327" s="30" t="s">
        <v>552</v>
      </c>
      <c r="T327" s="80">
        <v>5.108620818E9</v>
      </c>
      <c r="U327" s="37"/>
    </row>
    <row r="328">
      <c r="A328" s="62" t="s">
        <v>2554</v>
      </c>
      <c r="B328" s="64" t="s">
        <v>1630</v>
      </c>
      <c r="C328" s="64" t="s">
        <v>2555</v>
      </c>
      <c r="D328" s="64" t="s">
        <v>1055</v>
      </c>
      <c r="E328" s="100">
        <v>2.91E8</v>
      </c>
      <c r="F328" s="102">
        <v>75.0</v>
      </c>
      <c r="G328" s="64" t="s">
        <v>39</v>
      </c>
      <c r="H328" s="102" t="str">
        <f t="shared" si="10"/>
        <v>12</v>
      </c>
      <c r="I328" s="106">
        <v>37569.0</v>
      </c>
      <c r="J328" s="150"/>
      <c r="K328" s="165">
        <v>124.0</v>
      </c>
      <c r="L328" s="102">
        <v>122.0</v>
      </c>
      <c r="M328" s="284"/>
      <c r="N328" s="226" t="s">
        <v>49</v>
      </c>
      <c r="O328" s="64" t="s">
        <v>2560</v>
      </c>
      <c r="P328" s="64" t="s">
        <v>421</v>
      </c>
      <c r="Q328" s="64" t="s">
        <v>1059</v>
      </c>
      <c r="R328" s="64" t="s">
        <v>331</v>
      </c>
      <c r="S328" s="64" t="s">
        <v>2561</v>
      </c>
      <c r="T328" s="64" t="s">
        <v>2562</v>
      </c>
      <c r="U328" s="9"/>
    </row>
    <row r="329">
      <c r="A329" s="472" t="s">
        <v>1488</v>
      </c>
      <c r="B329" s="215" t="s">
        <v>1494</v>
      </c>
      <c r="C329" s="215"/>
      <c r="D329" s="215"/>
      <c r="E329" s="215"/>
      <c r="F329" s="215"/>
      <c r="G329" s="215" t="s">
        <v>39</v>
      </c>
      <c r="H329" s="363" t="str">
        <f t="shared" si="10"/>
        <v>13</v>
      </c>
      <c r="I329" s="473">
        <v>37073.0</v>
      </c>
      <c r="J329" s="215"/>
      <c r="K329" s="251">
        <v>123.0</v>
      </c>
      <c r="L329" s="363">
        <v>124.0</v>
      </c>
      <c r="M329" s="350"/>
      <c r="N329" s="350" t="s">
        <v>49</v>
      </c>
      <c r="O329" s="215" t="s">
        <v>1493</v>
      </c>
      <c r="P329" s="215"/>
      <c r="Q329" s="215"/>
      <c r="R329" s="215"/>
      <c r="S329" s="215"/>
      <c r="T329" s="215"/>
      <c r="U329" s="215"/>
    </row>
    <row r="330">
      <c r="A330" s="62" t="s">
        <v>861</v>
      </c>
      <c r="B330" s="64" t="s">
        <v>2323</v>
      </c>
      <c r="C330" s="64" t="s">
        <v>2324</v>
      </c>
      <c r="D330" s="64" t="s">
        <v>1055</v>
      </c>
      <c r="E330" s="100">
        <v>2.88E8</v>
      </c>
      <c r="F330" s="102">
        <v>75.0</v>
      </c>
      <c r="G330" s="64" t="s">
        <v>39</v>
      </c>
      <c r="H330" s="102" t="str">
        <f t="shared" si="10"/>
        <v>12</v>
      </c>
      <c r="I330" s="106">
        <v>37489.0</v>
      </c>
      <c r="J330" s="150"/>
      <c r="K330" s="102">
        <v>133.0</v>
      </c>
      <c r="L330" s="102">
        <v>130.0</v>
      </c>
      <c r="M330" s="288"/>
      <c r="N330" s="193" t="s">
        <v>115</v>
      </c>
      <c r="O330" s="64" t="s">
        <v>2326</v>
      </c>
      <c r="P330" s="64" t="s">
        <v>1101</v>
      </c>
      <c r="Q330" s="64" t="s">
        <v>2327</v>
      </c>
      <c r="R330" s="64" t="s">
        <v>30</v>
      </c>
      <c r="S330" s="64" t="s">
        <v>2328</v>
      </c>
      <c r="T330" s="64" t="s">
        <v>2329</v>
      </c>
      <c r="U330" s="9"/>
    </row>
    <row r="331">
      <c r="A331" s="62" t="s">
        <v>1770</v>
      </c>
      <c r="B331" s="64" t="s">
        <v>1771</v>
      </c>
      <c r="C331" s="64" t="s">
        <v>1772</v>
      </c>
      <c r="D331" s="64" t="s">
        <v>23</v>
      </c>
      <c r="E331" s="100">
        <v>2.97E8</v>
      </c>
      <c r="F331" s="102">
        <v>65.0</v>
      </c>
      <c r="G331" s="64" t="s">
        <v>39</v>
      </c>
      <c r="H331" s="102" t="str">
        <f t="shared" si="10"/>
        <v>13</v>
      </c>
      <c r="I331" s="106">
        <v>37043.0</v>
      </c>
      <c r="J331" s="64" t="s">
        <v>497</v>
      </c>
      <c r="K331" s="165">
        <v>133.2</v>
      </c>
      <c r="L331" s="102">
        <v>134.0</v>
      </c>
      <c r="M331" s="288"/>
      <c r="N331" s="287" t="s">
        <v>115</v>
      </c>
      <c r="O331" s="64" t="s">
        <v>1775</v>
      </c>
      <c r="P331" s="64" t="s">
        <v>1776</v>
      </c>
      <c r="Q331" s="64" t="s">
        <v>540</v>
      </c>
      <c r="R331" s="64" t="s">
        <v>1767</v>
      </c>
      <c r="S331" s="64" t="s">
        <v>1777</v>
      </c>
      <c r="T331" s="102">
        <v>9.25963392E9</v>
      </c>
      <c r="U331" s="9"/>
    </row>
    <row r="332">
      <c r="A332" s="62" t="s">
        <v>1604</v>
      </c>
      <c r="B332" s="64" t="s">
        <v>1605</v>
      </c>
      <c r="C332" s="64" t="s">
        <v>1606</v>
      </c>
      <c r="D332" s="64" t="s">
        <v>23</v>
      </c>
      <c r="E332" s="100">
        <v>2.96E8</v>
      </c>
      <c r="F332" s="102">
        <v>65.0</v>
      </c>
      <c r="G332" s="64" t="s">
        <v>39</v>
      </c>
      <c r="H332" s="102" t="str">
        <f t="shared" si="10"/>
        <v>12</v>
      </c>
      <c r="I332" s="106">
        <v>37489.0</v>
      </c>
      <c r="J332" s="64" t="s">
        <v>488</v>
      </c>
      <c r="K332" s="165">
        <v>131.0</v>
      </c>
      <c r="L332" s="102">
        <v>110.0</v>
      </c>
      <c r="M332" s="288"/>
      <c r="N332" s="287" t="s">
        <v>115</v>
      </c>
      <c r="O332" s="64" t="s">
        <v>233</v>
      </c>
      <c r="P332" s="64" t="s">
        <v>1607</v>
      </c>
      <c r="Q332" s="64" t="s">
        <v>235</v>
      </c>
      <c r="R332" s="64" t="s">
        <v>354</v>
      </c>
      <c r="S332" s="64" t="s">
        <v>1609</v>
      </c>
      <c r="T332" s="64" t="s">
        <v>1610</v>
      </c>
      <c r="U332" s="150"/>
    </row>
    <row r="333">
      <c r="A333" s="77" t="s">
        <v>2731</v>
      </c>
      <c r="B333" s="30" t="s">
        <v>70</v>
      </c>
      <c r="C333" s="30" t="s">
        <v>2732</v>
      </c>
      <c r="D333" s="30" t="s">
        <v>1055</v>
      </c>
      <c r="E333" s="79">
        <v>2.94E8</v>
      </c>
      <c r="F333" s="80">
        <v>75.0</v>
      </c>
      <c r="G333" s="30" t="s">
        <v>39</v>
      </c>
      <c r="H333" s="80" t="str">
        <f t="shared" si="10"/>
        <v>13</v>
      </c>
      <c r="I333" s="85">
        <v>36977.0</v>
      </c>
      <c r="J333" s="30" t="s">
        <v>1057</v>
      </c>
      <c r="K333" s="80">
        <v>136.0</v>
      </c>
      <c r="L333" s="80">
        <v>138.0</v>
      </c>
      <c r="M333" s="183" t="s">
        <v>1098</v>
      </c>
      <c r="N333" s="183" t="s">
        <v>115</v>
      </c>
      <c r="O333" s="30" t="s">
        <v>530</v>
      </c>
      <c r="P333" s="30" t="s">
        <v>631</v>
      </c>
      <c r="Q333" s="30" t="s">
        <v>2734</v>
      </c>
      <c r="R333" s="30" t="s">
        <v>473</v>
      </c>
      <c r="S333" s="30" t="s">
        <v>2735</v>
      </c>
      <c r="T333" s="80">
        <v>9.167524938E9</v>
      </c>
      <c r="U333" s="37"/>
      <c r="Y333" s="488" t="s">
        <v>3208</v>
      </c>
    </row>
    <row r="334">
      <c r="A334" s="223" t="s">
        <v>3110</v>
      </c>
      <c r="B334" s="223" t="s">
        <v>3111</v>
      </c>
      <c r="C334" s="223" t="s">
        <v>3112</v>
      </c>
      <c r="D334" s="223" t="s">
        <v>1055</v>
      </c>
      <c r="E334" s="252">
        <v>2.96E8</v>
      </c>
      <c r="F334" s="253">
        <v>75.0</v>
      </c>
      <c r="G334" s="223" t="s">
        <v>39</v>
      </c>
      <c r="H334" s="494">
        <v>14.0</v>
      </c>
      <c r="I334" s="255">
        <v>36551.0</v>
      </c>
      <c r="J334" s="223" t="s">
        <v>1057</v>
      </c>
      <c r="K334" s="253">
        <v>163.0</v>
      </c>
      <c r="L334" s="253">
        <v>160.0</v>
      </c>
      <c r="M334" s="154" t="s">
        <v>1098</v>
      </c>
      <c r="N334" s="154" t="s">
        <v>199</v>
      </c>
      <c r="O334" s="30" t="s">
        <v>2953</v>
      </c>
      <c r="P334" s="30" t="s">
        <v>718</v>
      </c>
      <c r="Q334" s="30" t="s">
        <v>3116</v>
      </c>
      <c r="R334" s="30" t="s">
        <v>608</v>
      </c>
      <c r="S334" s="30" t="s">
        <v>2956</v>
      </c>
      <c r="T334" s="80">
        <v>9.2060255E9</v>
      </c>
      <c r="U334" s="37"/>
    </row>
    <row r="335">
      <c r="A335" s="38" t="s">
        <v>1230</v>
      </c>
      <c r="B335" s="41" t="s">
        <v>1231</v>
      </c>
      <c r="C335" s="41" t="s">
        <v>1232</v>
      </c>
      <c r="D335" s="41" t="s">
        <v>1055</v>
      </c>
      <c r="E335" s="43">
        <v>2.95E8</v>
      </c>
      <c r="F335" s="44">
        <v>75.0</v>
      </c>
      <c r="G335" s="41" t="s">
        <v>39</v>
      </c>
      <c r="H335" s="44" t="str">
        <f t="shared" ref="H335:H336" si="11">FLOOR((DATE(2014,12,31)-I335)/365,1)</f>
        <v>14</v>
      </c>
      <c r="I335" s="45">
        <v>36880.0</v>
      </c>
      <c r="J335" s="41" t="s">
        <v>1057</v>
      </c>
      <c r="K335" s="3">
        <v>176.0</v>
      </c>
      <c r="L335" s="44">
        <v>182.0</v>
      </c>
      <c r="M335" s="284"/>
      <c r="N335" s="226" t="s">
        <v>199</v>
      </c>
      <c r="O335" s="41" t="s">
        <v>2816</v>
      </c>
      <c r="P335" s="41" t="s">
        <v>2817</v>
      </c>
      <c r="Q335" s="41" t="s">
        <v>2818</v>
      </c>
      <c r="R335" s="41" t="s">
        <v>2819</v>
      </c>
      <c r="S335" s="41" t="s">
        <v>2820</v>
      </c>
      <c r="T335" s="41" t="s">
        <v>2821</v>
      </c>
      <c r="U335" s="60"/>
    </row>
    <row r="336">
      <c r="A336" s="77" t="s">
        <v>1066</v>
      </c>
      <c r="B336" s="30" t="s">
        <v>418</v>
      </c>
      <c r="C336" s="30" t="s">
        <v>1067</v>
      </c>
      <c r="D336" s="30" t="s">
        <v>23</v>
      </c>
      <c r="E336" s="79">
        <v>2.96E8</v>
      </c>
      <c r="F336" s="80">
        <v>65.0</v>
      </c>
      <c r="G336" s="30" t="s">
        <v>39</v>
      </c>
      <c r="H336" s="80" t="str">
        <f t="shared" si="11"/>
        <v>14</v>
      </c>
      <c r="I336" s="85">
        <v>36586.0</v>
      </c>
      <c r="J336" s="30" t="s">
        <v>497</v>
      </c>
      <c r="K336" s="87">
        <v>191.0</v>
      </c>
      <c r="L336" s="80">
        <v>188.0</v>
      </c>
      <c r="M336" s="262"/>
      <c r="N336" s="183" t="s">
        <v>115</v>
      </c>
      <c r="O336" s="30" t="s">
        <v>956</v>
      </c>
      <c r="P336" s="30" t="s">
        <v>1071</v>
      </c>
      <c r="Q336" s="30" t="s">
        <v>1072</v>
      </c>
      <c r="R336" s="30" t="s">
        <v>681</v>
      </c>
      <c r="S336" s="30" t="s">
        <v>1073</v>
      </c>
      <c r="T336" s="30" t="s">
        <v>1074</v>
      </c>
      <c r="U336" s="37"/>
    </row>
    <row r="337">
      <c r="A337" s="223" t="s">
        <v>208</v>
      </c>
      <c r="B337" s="223" t="s">
        <v>418</v>
      </c>
      <c r="C337" s="223" t="s">
        <v>210</v>
      </c>
      <c r="D337" s="223" t="s">
        <v>1055</v>
      </c>
      <c r="E337" s="252">
        <v>2.9E8</v>
      </c>
      <c r="F337" s="253">
        <v>75.0</v>
      </c>
      <c r="G337" s="223" t="s">
        <v>39</v>
      </c>
      <c r="H337" s="25">
        <v>11.0</v>
      </c>
      <c r="I337" s="255">
        <v>37622.0</v>
      </c>
      <c r="J337" s="359"/>
      <c r="K337" s="313">
        <v>58.0</v>
      </c>
      <c r="L337" s="253">
        <v>58.0</v>
      </c>
      <c r="M337" s="37"/>
      <c r="N337" s="33" t="s">
        <v>141</v>
      </c>
      <c r="O337" s="30" t="s">
        <v>211</v>
      </c>
      <c r="P337" s="30" t="s">
        <v>212</v>
      </c>
      <c r="Q337" s="30" t="s">
        <v>213</v>
      </c>
      <c r="R337" s="30" t="s">
        <v>214</v>
      </c>
      <c r="S337" s="30" t="s">
        <v>215</v>
      </c>
      <c r="T337" s="30" t="s">
        <v>216</v>
      </c>
      <c r="U337" s="37"/>
    </row>
    <row r="338">
      <c r="A338" s="41" t="s">
        <v>1745</v>
      </c>
      <c r="B338" s="41" t="s">
        <v>218</v>
      </c>
      <c r="C338" s="41" t="s">
        <v>1746</v>
      </c>
      <c r="D338" s="41" t="s">
        <v>1055</v>
      </c>
      <c r="E338" s="43">
        <v>2.95E8</v>
      </c>
      <c r="F338" s="44">
        <v>75.0</v>
      </c>
      <c r="G338" s="41" t="s">
        <v>39</v>
      </c>
      <c r="H338" s="44" t="str">
        <f t="shared" ref="H338:H352" si="12">FLOOR((DATE(2014,12,31)-I338)/365,1)</f>
        <v>12</v>
      </c>
      <c r="I338" s="45">
        <v>37542.0</v>
      </c>
      <c r="J338" s="41" t="s">
        <v>1057</v>
      </c>
      <c r="K338" s="3" t="s">
        <v>3202</v>
      </c>
      <c r="L338" s="44">
        <v>70.0</v>
      </c>
      <c r="M338" s="323"/>
      <c r="N338" s="407" t="s">
        <v>141</v>
      </c>
      <c r="O338" s="41" t="s">
        <v>956</v>
      </c>
      <c r="P338" s="41" t="s">
        <v>1004</v>
      </c>
      <c r="Q338" s="41" t="s">
        <v>2394</v>
      </c>
      <c r="R338" s="41" t="s">
        <v>959</v>
      </c>
      <c r="S338" s="41" t="s">
        <v>2395</v>
      </c>
      <c r="T338" s="44">
        <v>4.089103312E9</v>
      </c>
      <c r="U338" s="60"/>
    </row>
    <row r="339">
      <c r="A339" s="64" t="s">
        <v>2196</v>
      </c>
      <c r="B339" s="64" t="s">
        <v>2197</v>
      </c>
      <c r="C339" s="64" t="s">
        <v>2198</v>
      </c>
      <c r="D339" s="64" t="s">
        <v>1055</v>
      </c>
      <c r="E339" s="100">
        <v>2.83E8</v>
      </c>
      <c r="F339" s="102">
        <v>75.0</v>
      </c>
      <c r="G339" s="64" t="s">
        <v>39</v>
      </c>
      <c r="H339" s="102" t="str">
        <f t="shared" si="12"/>
        <v>13</v>
      </c>
      <c r="I339" s="106">
        <v>37088.0</v>
      </c>
      <c r="J339" s="150"/>
      <c r="K339" s="102">
        <v>74.0</v>
      </c>
      <c r="L339" s="476" t="str">
        <f>2.2*33</f>
        <v>72.6</v>
      </c>
      <c r="M339" s="64" t="s">
        <v>1098</v>
      </c>
      <c r="N339" s="64" t="s">
        <v>141</v>
      </c>
      <c r="O339" s="64" t="s">
        <v>881</v>
      </c>
      <c r="P339" s="64" t="s">
        <v>2202</v>
      </c>
      <c r="Q339" s="64" t="s">
        <v>2203</v>
      </c>
      <c r="R339" s="64" t="s">
        <v>884</v>
      </c>
      <c r="S339" s="64" t="s">
        <v>2204</v>
      </c>
      <c r="T339" s="102">
        <v>8.087808154E9</v>
      </c>
      <c r="U339" s="9"/>
    </row>
    <row r="340">
      <c r="A340" s="64" t="s">
        <v>1748</v>
      </c>
      <c r="B340" s="64" t="s">
        <v>1749</v>
      </c>
      <c r="C340" s="64" t="s">
        <v>1750</v>
      </c>
      <c r="D340" s="64" t="s">
        <v>1055</v>
      </c>
      <c r="E340" s="100">
        <v>2.87E8</v>
      </c>
      <c r="F340" s="102">
        <v>75.0</v>
      </c>
      <c r="G340" s="64" t="s">
        <v>39</v>
      </c>
      <c r="H340" s="102" t="str">
        <f t="shared" si="12"/>
        <v>12</v>
      </c>
      <c r="I340" s="106">
        <v>37374.0</v>
      </c>
      <c r="J340" s="150"/>
      <c r="K340" s="102">
        <v>71.0</v>
      </c>
      <c r="L340" s="102">
        <v>72.6</v>
      </c>
      <c r="M340" s="64" t="s">
        <v>1156</v>
      </c>
      <c r="N340" s="1" t="s">
        <v>141</v>
      </c>
      <c r="O340" s="64" t="s">
        <v>2271</v>
      </c>
      <c r="P340" s="64" t="s">
        <v>2272</v>
      </c>
      <c r="Q340" s="64" t="s">
        <v>883</v>
      </c>
      <c r="R340" s="64" t="s">
        <v>2273</v>
      </c>
      <c r="S340" s="64" t="s">
        <v>2274</v>
      </c>
      <c r="T340" s="102">
        <v>4.256860104E9</v>
      </c>
      <c r="U340" s="9"/>
    </row>
    <row r="341">
      <c r="A341" s="276" t="s">
        <v>1653</v>
      </c>
      <c r="B341" s="276" t="s">
        <v>1661</v>
      </c>
      <c r="C341" s="276" t="s">
        <v>1655</v>
      </c>
      <c r="D341" s="276" t="s">
        <v>23</v>
      </c>
      <c r="E341" s="277">
        <v>2.96E8</v>
      </c>
      <c r="F341" s="278">
        <v>65.0</v>
      </c>
      <c r="G341" s="276" t="s">
        <v>39</v>
      </c>
      <c r="H341" s="278" t="str">
        <f t="shared" si="12"/>
        <v>12</v>
      </c>
      <c r="I341" s="279">
        <v>37536.0</v>
      </c>
      <c r="J341" s="276" t="s">
        <v>497</v>
      </c>
      <c r="K341" s="280">
        <v>82.0</v>
      </c>
      <c r="L341" s="278">
        <v>78.0</v>
      </c>
      <c r="M341" s="305"/>
      <c r="N341" s="276" t="s">
        <v>141</v>
      </c>
      <c r="O341" s="276" t="s">
        <v>637</v>
      </c>
      <c r="P341" s="276" t="s">
        <v>1662</v>
      </c>
      <c r="Q341" s="276" t="s">
        <v>1663</v>
      </c>
      <c r="R341" s="276" t="s">
        <v>1664</v>
      </c>
      <c r="S341" s="276" t="s">
        <v>1659</v>
      </c>
      <c r="T341" s="276" t="s">
        <v>1660</v>
      </c>
      <c r="U341" s="305"/>
      <c r="V341" s="81"/>
      <c r="W341" s="81"/>
      <c r="X341" s="81"/>
      <c r="Y341" s="81"/>
      <c r="Z341" s="81"/>
    </row>
    <row r="342">
      <c r="A342" s="62" t="s">
        <v>887</v>
      </c>
      <c r="B342" s="64" t="s">
        <v>897</v>
      </c>
      <c r="C342" s="64" t="s">
        <v>889</v>
      </c>
      <c r="D342" s="64" t="s">
        <v>23</v>
      </c>
      <c r="E342" s="100">
        <v>2.96E8</v>
      </c>
      <c r="F342" s="102">
        <v>65.0</v>
      </c>
      <c r="G342" s="64" t="s">
        <v>39</v>
      </c>
      <c r="H342" s="102" t="str">
        <f t="shared" si="12"/>
        <v>12</v>
      </c>
      <c r="I342" s="106">
        <v>37475.0</v>
      </c>
      <c r="J342" s="64" t="s">
        <v>497</v>
      </c>
      <c r="K342" s="102">
        <v>82.6</v>
      </c>
      <c r="L342" s="102">
        <v>97.0</v>
      </c>
      <c r="M342" s="64" t="s">
        <v>1156</v>
      </c>
      <c r="N342" s="64" t="s">
        <v>141</v>
      </c>
      <c r="O342" s="64" t="s">
        <v>891</v>
      </c>
      <c r="P342" s="64" t="s">
        <v>892</v>
      </c>
      <c r="Q342" s="64" t="s">
        <v>893</v>
      </c>
      <c r="R342" s="64" t="s">
        <v>894</v>
      </c>
      <c r="S342" s="64" t="s">
        <v>895</v>
      </c>
      <c r="T342" s="64" t="s">
        <v>896</v>
      </c>
      <c r="U342" s="9"/>
      <c r="Z342" s="65"/>
    </row>
    <row r="343">
      <c r="A343" s="62" t="s">
        <v>803</v>
      </c>
      <c r="B343" s="64" t="s">
        <v>811</v>
      </c>
      <c r="C343" s="64" t="s">
        <v>805</v>
      </c>
      <c r="D343" s="64" t="s">
        <v>23</v>
      </c>
      <c r="E343" s="100">
        <v>2.96E8</v>
      </c>
      <c r="F343" s="102">
        <v>65.0</v>
      </c>
      <c r="G343" s="64" t="s">
        <v>39</v>
      </c>
      <c r="H343" s="102" t="str">
        <f t="shared" si="12"/>
        <v>12</v>
      </c>
      <c r="I343" s="106">
        <v>37478.0</v>
      </c>
      <c r="J343" s="64" t="s">
        <v>497</v>
      </c>
      <c r="K343" s="102">
        <v>83.5</v>
      </c>
      <c r="L343" s="102">
        <v>83.0</v>
      </c>
      <c r="M343" s="64" t="s">
        <v>1156</v>
      </c>
      <c r="N343" s="64" t="s">
        <v>806</v>
      </c>
      <c r="O343" s="64" t="s">
        <v>151</v>
      </c>
      <c r="P343" s="64" t="s">
        <v>807</v>
      </c>
      <c r="Q343" s="64" t="s">
        <v>808</v>
      </c>
      <c r="R343" s="64" t="s">
        <v>809</v>
      </c>
      <c r="S343" s="64" t="s">
        <v>810</v>
      </c>
      <c r="T343" s="102">
        <v>9.257085622E9</v>
      </c>
      <c r="U343" s="9"/>
      <c r="Z343" s="65"/>
    </row>
    <row r="344">
      <c r="A344" s="480" t="s">
        <v>1308</v>
      </c>
      <c r="B344" s="482" t="s">
        <v>1309</v>
      </c>
      <c r="C344" s="483" t="s">
        <v>1310</v>
      </c>
      <c r="D344" s="484" t="s">
        <v>23</v>
      </c>
      <c r="E344" s="484" t="s">
        <v>2116</v>
      </c>
      <c r="F344" s="484" t="s">
        <v>1312</v>
      </c>
      <c r="G344" s="484" t="s">
        <v>39</v>
      </c>
      <c r="H344" s="485" t="str">
        <f t="shared" si="12"/>
        <v>14</v>
      </c>
      <c r="I344" s="486">
        <v>36749.0</v>
      </c>
      <c r="J344" s="484" t="s">
        <v>497</v>
      </c>
      <c r="K344" s="165">
        <v>86.0</v>
      </c>
      <c r="L344" s="485">
        <v>85.0</v>
      </c>
      <c r="M344" s="150"/>
      <c r="N344" s="484" t="s">
        <v>141</v>
      </c>
      <c r="O344" s="150"/>
      <c r="P344" s="484" t="s">
        <v>606</v>
      </c>
      <c r="Q344" s="150"/>
      <c r="R344" s="150"/>
      <c r="S344" s="484" t="s">
        <v>1315</v>
      </c>
      <c r="T344" s="483" t="s">
        <v>1316</v>
      </c>
      <c r="U344" s="150"/>
      <c r="Z344" s="65"/>
    </row>
    <row r="345">
      <c r="A345" s="62" t="s">
        <v>1758</v>
      </c>
      <c r="B345" s="64" t="s">
        <v>1759</v>
      </c>
      <c r="C345" s="64" t="s">
        <v>1760</v>
      </c>
      <c r="D345" s="64" t="s">
        <v>1055</v>
      </c>
      <c r="E345" s="100">
        <v>2.85E8</v>
      </c>
      <c r="F345" s="102">
        <v>75.0</v>
      </c>
      <c r="G345" s="64" t="s">
        <v>39</v>
      </c>
      <c r="H345" s="102" t="str">
        <f t="shared" si="12"/>
        <v>12</v>
      </c>
      <c r="I345" s="106">
        <v>37501.0</v>
      </c>
      <c r="J345" s="150"/>
      <c r="K345" s="102">
        <v>80.4</v>
      </c>
      <c r="L345" s="102">
        <v>85.0</v>
      </c>
      <c r="M345" s="64" t="s">
        <v>1156</v>
      </c>
      <c r="N345" s="1" t="s">
        <v>141</v>
      </c>
      <c r="O345" s="64" t="s">
        <v>2249</v>
      </c>
      <c r="P345" s="64" t="s">
        <v>2202</v>
      </c>
      <c r="Q345" s="64" t="s">
        <v>2250</v>
      </c>
      <c r="R345" s="64" t="s">
        <v>2251</v>
      </c>
      <c r="S345" s="64" t="s">
        <v>2252</v>
      </c>
      <c r="T345" s="64" t="s">
        <v>2253</v>
      </c>
      <c r="U345" s="9"/>
      <c r="Z345" s="65"/>
    </row>
    <row r="346">
      <c r="A346" s="275" t="s">
        <v>2863</v>
      </c>
      <c r="B346" s="276" t="s">
        <v>2872</v>
      </c>
      <c r="C346" s="276" t="s">
        <v>2867</v>
      </c>
      <c r="D346" s="276" t="s">
        <v>1055</v>
      </c>
      <c r="E346" s="277">
        <v>2.95E8</v>
      </c>
      <c r="F346" s="278">
        <v>75.0</v>
      </c>
      <c r="G346" s="276" t="s">
        <v>39</v>
      </c>
      <c r="H346" s="278" t="str">
        <f t="shared" si="12"/>
        <v>12</v>
      </c>
      <c r="I346" s="279">
        <v>37396.0</v>
      </c>
      <c r="J346" s="276" t="s">
        <v>1057</v>
      </c>
      <c r="K346" s="278">
        <v>89.0</v>
      </c>
      <c r="L346" s="278">
        <v>87.0</v>
      </c>
      <c r="M346" s="276" t="s">
        <v>1156</v>
      </c>
      <c r="N346" s="31" t="s">
        <v>141</v>
      </c>
      <c r="O346" s="276" t="s">
        <v>530</v>
      </c>
      <c r="P346" s="276" t="s">
        <v>471</v>
      </c>
      <c r="Q346" s="276" t="s">
        <v>2869</v>
      </c>
      <c r="R346" s="276" t="s">
        <v>473</v>
      </c>
      <c r="S346" s="276" t="s">
        <v>2870</v>
      </c>
      <c r="T346" s="276" t="s">
        <v>2871</v>
      </c>
      <c r="U346" s="283"/>
      <c r="V346" s="81"/>
      <c r="W346" s="81"/>
      <c r="X346" s="81"/>
      <c r="Y346" s="81"/>
      <c r="Z346" s="177"/>
    </row>
    <row r="347">
      <c r="A347" s="62" t="s">
        <v>1392</v>
      </c>
      <c r="B347" s="64" t="s">
        <v>70</v>
      </c>
      <c r="C347" s="64" t="s">
        <v>1394</v>
      </c>
      <c r="D347" s="64" t="s">
        <v>23</v>
      </c>
      <c r="E347" s="100">
        <v>2.96E8</v>
      </c>
      <c r="F347" s="102">
        <v>65.0</v>
      </c>
      <c r="G347" s="64" t="s">
        <v>39</v>
      </c>
      <c r="H347" s="102" t="str">
        <f t="shared" si="12"/>
        <v>12</v>
      </c>
      <c r="I347" s="106">
        <v>37614.0</v>
      </c>
      <c r="J347" s="64" t="s">
        <v>497</v>
      </c>
      <c r="K347" s="165">
        <v>85.8</v>
      </c>
      <c r="L347" s="102">
        <v>88.0</v>
      </c>
      <c r="M347" s="150"/>
      <c r="N347" s="64" t="s">
        <v>141</v>
      </c>
      <c r="O347" s="64" t="s">
        <v>1397</v>
      </c>
      <c r="P347" s="64" t="s">
        <v>1398</v>
      </c>
      <c r="Q347" s="64" t="s">
        <v>1399</v>
      </c>
      <c r="R347" s="64" t="s">
        <v>1400</v>
      </c>
      <c r="S347" s="64" t="s">
        <v>1401</v>
      </c>
      <c r="T347" s="102">
        <v>6.507730045E9</v>
      </c>
      <c r="U347" s="9"/>
      <c r="Z347" s="65"/>
    </row>
    <row r="348">
      <c r="A348" s="62" t="s">
        <v>1864</v>
      </c>
      <c r="B348" s="64" t="s">
        <v>1865</v>
      </c>
      <c r="C348" s="64" t="s">
        <v>1866</v>
      </c>
      <c r="D348" s="64" t="s">
        <v>23</v>
      </c>
      <c r="E348" s="100">
        <v>2.91E8</v>
      </c>
      <c r="F348" s="102">
        <v>65.0</v>
      </c>
      <c r="G348" s="64" t="s">
        <v>39</v>
      </c>
      <c r="H348" s="102" t="str">
        <f t="shared" si="12"/>
        <v>13</v>
      </c>
      <c r="I348" s="106">
        <v>37090.0</v>
      </c>
      <c r="J348" s="64" t="s">
        <v>497</v>
      </c>
      <c r="K348" s="165">
        <v>92.0</v>
      </c>
      <c r="L348" s="102">
        <v>89.0</v>
      </c>
      <c r="M348" s="150"/>
      <c r="N348" s="64" t="s">
        <v>141</v>
      </c>
      <c r="O348" s="64" t="s">
        <v>414</v>
      </c>
      <c r="P348" s="64" t="s">
        <v>415</v>
      </c>
      <c r="Q348" s="64" t="s">
        <v>416</v>
      </c>
      <c r="R348" s="64" t="s">
        <v>1817</v>
      </c>
      <c r="S348" s="64" t="s">
        <v>414</v>
      </c>
      <c r="T348" s="64" t="s">
        <v>1867</v>
      </c>
      <c r="U348" s="9"/>
      <c r="Z348" s="65"/>
    </row>
    <row r="349">
      <c r="A349" s="62" t="s">
        <v>997</v>
      </c>
      <c r="B349" s="64" t="s">
        <v>976</v>
      </c>
      <c r="C349" s="64" t="s">
        <v>1000</v>
      </c>
      <c r="D349" s="64" t="s">
        <v>1055</v>
      </c>
      <c r="E349" s="100">
        <v>2.96E8</v>
      </c>
      <c r="F349" s="102">
        <v>75.0</v>
      </c>
      <c r="G349" s="64" t="s">
        <v>39</v>
      </c>
      <c r="H349" s="102" t="str">
        <f t="shared" si="12"/>
        <v>14</v>
      </c>
      <c r="I349" s="106">
        <v>36652.0</v>
      </c>
      <c r="J349" s="64" t="s">
        <v>1057</v>
      </c>
      <c r="K349" s="1">
        <v>89.0</v>
      </c>
      <c r="L349" s="102">
        <v>89.0</v>
      </c>
      <c r="M349" s="150"/>
      <c r="N349" s="1" t="s">
        <v>141</v>
      </c>
      <c r="O349" s="64" t="s">
        <v>956</v>
      </c>
      <c r="P349" s="64" t="s">
        <v>1004</v>
      </c>
      <c r="Q349" s="64" t="s">
        <v>1005</v>
      </c>
      <c r="R349" s="64" t="s">
        <v>1006</v>
      </c>
      <c r="S349" s="64" t="s">
        <v>1007</v>
      </c>
      <c r="T349" s="64" t="s">
        <v>1008</v>
      </c>
      <c r="U349" s="9"/>
      <c r="Z349" s="65"/>
    </row>
    <row r="350">
      <c r="A350" s="62" t="s">
        <v>425</v>
      </c>
      <c r="B350" s="64" t="s">
        <v>2673</v>
      </c>
      <c r="C350" s="64" t="s">
        <v>427</v>
      </c>
      <c r="D350" s="64" t="s">
        <v>1055</v>
      </c>
      <c r="E350" s="100">
        <v>2.93E8</v>
      </c>
      <c r="F350" s="102">
        <v>75.0</v>
      </c>
      <c r="G350" s="64" t="s">
        <v>39</v>
      </c>
      <c r="H350" s="102" t="str">
        <f t="shared" si="12"/>
        <v>13</v>
      </c>
      <c r="I350" s="106">
        <v>36964.0</v>
      </c>
      <c r="J350" s="150"/>
      <c r="K350" s="1">
        <v>94.0</v>
      </c>
      <c r="L350" s="102">
        <v>90.0</v>
      </c>
      <c r="M350" s="150"/>
      <c r="N350" s="1" t="s">
        <v>141</v>
      </c>
      <c r="O350" s="64" t="s">
        <v>132</v>
      </c>
      <c r="P350" s="64" t="s">
        <v>428</v>
      </c>
      <c r="Q350" s="64" t="s">
        <v>227</v>
      </c>
      <c r="R350" s="64" t="s">
        <v>2093</v>
      </c>
      <c r="S350" s="64" t="s">
        <v>429</v>
      </c>
      <c r="T350" s="64" t="s">
        <v>430</v>
      </c>
      <c r="U350" s="150"/>
      <c r="Z350" s="65"/>
    </row>
    <row r="351">
      <c r="A351" s="62" t="s">
        <v>1786</v>
      </c>
      <c r="B351" s="64" t="s">
        <v>1787</v>
      </c>
      <c r="C351" s="64" t="s">
        <v>1788</v>
      </c>
      <c r="D351" s="64" t="s">
        <v>23</v>
      </c>
      <c r="E351" s="100">
        <v>2.93E8</v>
      </c>
      <c r="F351" s="102">
        <v>65.0</v>
      </c>
      <c r="G351" s="64" t="s">
        <v>39</v>
      </c>
      <c r="H351" s="102" t="str">
        <f t="shared" si="12"/>
        <v>13</v>
      </c>
      <c r="I351" s="106">
        <v>37014.0</v>
      </c>
      <c r="J351" s="64" t="s">
        <v>497</v>
      </c>
      <c r="K351" s="102">
        <v>90.7</v>
      </c>
      <c r="L351" s="102">
        <v>90.0</v>
      </c>
      <c r="M351" s="64" t="s">
        <v>1098</v>
      </c>
      <c r="N351" s="64" t="s">
        <v>298</v>
      </c>
      <c r="O351" s="64" t="s">
        <v>909</v>
      </c>
      <c r="P351" s="64" t="s">
        <v>1793</v>
      </c>
      <c r="Q351" s="64" t="s">
        <v>1795</v>
      </c>
      <c r="R351" s="64" t="s">
        <v>681</v>
      </c>
      <c r="S351" s="64" t="s">
        <v>1797</v>
      </c>
      <c r="T351" s="64" t="s">
        <v>1798</v>
      </c>
      <c r="U351" s="9"/>
      <c r="Z351" s="65"/>
    </row>
    <row r="352">
      <c r="A352" s="275" t="s">
        <v>953</v>
      </c>
      <c r="B352" s="276" t="s">
        <v>174</v>
      </c>
      <c r="C352" s="276" t="s">
        <v>954</v>
      </c>
      <c r="D352" s="276" t="s">
        <v>23</v>
      </c>
      <c r="E352" s="277">
        <v>2.96E8</v>
      </c>
      <c r="F352" s="278">
        <v>65.0</v>
      </c>
      <c r="G352" s="276" t="s">
        <v>39</v>
      </c>
      <c r="H352" s="278" t="str">
        <f t="shared" si="12"/>
        <v>12</v>
      </c>
      <c r="I352" s="279">
        <v>37392.0</v>
      </c>
      <c r="J352" s="276" t="s">
        <v>497</v>
      </c>
      <c r="K352" s="280">
        <v>90.0</v>
      </c>
      <c r="L352" s="278">
        <v>90.0</v>
      </c>
      <c r="M352" s="305"/>
      <c r="N352" s="276" t="s">
        <v>955</v>
      </c>
      <c r="O352" s="276" t="s">
        <v>956</v>
      </c>
      <c r="P352" s="276" t="s">
        <v>957</v>
      </c>
      <c r="Q352" s="276" t="s">
        <v>958</v>
      </c>
      <c r="R352" s="276" t="s">
        <v>959</v>
      </c>
      <c r="S352" s="276" t="s">
        <v>960</v>
      </c>
      <c r="T352" s="276" t="s">
        <v>961</v>
      </c>
      <c r="U352" s="283"/>
      <c r="V352" s="81"/>
      <c r="W352" s="81"/>
      <c r="X352" s="81"/>
      <c r="Y352" s="81"/>
      <c r="Z352" s="177"/>
    </row>
    <row r="353">
      <c r="A353" s="271" t="s">
        <v>1463</v>
      </c>
      <c r="B353" s="60" t="s">
        <v>1464</v>
      </c>
      <c r="C353" s="60"/>
      <c r="D353" s="60"/>
      <c r="E353" s="60"/>
      <c r="F353" s="60" t="s">
        <v>1407</v>
      </c>
      <c r="G353" s="60" t="s">
        <v>39</v>
      </c>
      <c r="H353" s="273" t="str">
        <f>FLOOR((DATE(2014,12, 31)-I353)/365,1)</f>
        <v>12</v>
      </c>
      <c r="I353" s="274">
        <v>37575.0</v>
      </c>
      <c r="J353" s="64" t="s">
        <v>497</v>
      </c>
      <c r="K353" s="273">
        <v>90.0</v>
      </c>
      <c r="L353" s="273">
        <v>90.0</v>
      </c>
      <c r="M353" s="60" t="s">
        <v>1098</v>
      </c>
      <c r="N353" s="60" t="s">
        <v>298</v>
      </c>
      <c r="O353" s="60" t="s">
        <v>298</v>
      </c>
      <c r="P353" s="60" t="s">
        <v>3206</v>
      </c>
      <c r="Q353" s="60" t="s">
        <v>606</v>
      </c>
      <c r="R353" s="60"/>
      <c r="S353" s="60"/>
      <c r="T353" s="60"/>
      <c r="U353" s="60"/>
      <c r="Z353" s="65"/>
    </row>
    <row r="354">
      <c r="A354" s="62" t="s">
        <v>503</v>
      </c>
      <c r="B354" s="64" t="s">
        <v>504</v>
      </c>
      <c r="C354" s="64" t="s">
        <v>505</v>
      </c>
      <c r="D354" s="64" t="s">
        <v>23</v>
      </c>
      <c r="E354" s="100">
        <v>2.94E8</v>
      </c>
      <c r="F354" s="102">
        <v>65.0</v>
      </c>
      <c r="G354" s="64" t="s">
        <v>39</v>
      </c>
      <c r="H354" s="102" t="str">
        <f t="shared" ref="H354:H416" si="13">FLOOR((DATE(2014,12,31)-I354)/365,1)</f>
        <v>14</v>
      </c>
      <c r="I354" s="106">
        <v>36598.0</v>
      </c>
      <c r="J354" s="64" t="s">
        <v>497</v>
      </c>
      <c r="K354" s="102">
        <v>92.2</v>
      </c>
      <c r="L354" s="102">
        <v>93.0</v>
      </c>
      <c r="M354" s="64" t="s">
        <v>1098</v>
      </c>
      <c r="N354" s="64" t="s">
        <v>141</v>
      </c>
      <c r="O354" s="64" t="s">
        <v>507</v>
      </c>
      <c r="P354" s="64" t="s">
        <v>203</v>
      </c>
      <c r="Q354" s="64" t="s">
        <v>508</v>
      </c>
      <c r="R354" s="102">
        <v>95037.0</v>
      </c>
      <c r="S354" s="64" t="s">
        <v>507</v>
      </c>
      <c r="T354" s="102">
        <v>1.408779865E10</v>
      </c>
      <c r="U354" s="9"/>
      <c r="Z354" s="65"/>
    </row>
    <row r="355">
      <c r="A355" s="38" t="s">
        <v>189</v>
      </c>
      <c r="B355" s="41" t="s">
        <v>190</v>
      </c>
      <c r="C355" s="41" t="s">
        <v>191</v>
      </c>
      <c r="D355" s="41" t="s">
        <v>23</v>
      </c>
      <c r="E355" s="43">
        <v>2.89E8</v>
      </c>
      <c r="F355" s="44">
        <v>65.0</v>
      </c>
      <c r="G355" s="41" t="s">
        <v>39</v>
      </c>
      <c r="H355" s="44" t="str">
        <f t="shared" si="13"/>
        <v>12</v>
      </c>
      <c r="I355" s="45">
        <v>37504.0</v>
      </c>
      <c r="J355" s="41" t="s">
        <v>35</v>
      </c>
      <c r="K355" s="272">
        <v>94.0</v>
      </c>
      <c r="L355" s="44">
        <v>94.0</v>
      </c>
      <c r="M355" s="323"/>
      <c r="N355" s="407" t="s">
        <v>141</v>
      </c>
      <c r="O355" s="41" t="s">
        <v>193</v>
      </c>
      <c r="P355" s="41" t="s">
        <v>194</v>
      </c>
      <c r="Q355" s="41" t="s">
        <v>195</v>
      </c>
      <c r="R355" s="44">
        <v>94531.0</v>
      </c>
      <c r="S355" s="41" t="s">
        <v>196</v>
      </c>
      <c r="T355" s="44">
        <v>4.087687543E9</v>
      </c>
      <c r="U355" s="60"/>
      <c r="Z355" s="65"/>
    </row>
    <row r="356">
      <c r="A356" s="62" t="s">
        <v>1470</v>
      </c>
      <c r="B356" s="64" t="s">
        <v>1471</v>
      </c>
      <c r="C356" s="64" t="s">
        <v>1472</v>
      </c>
      <c r="D356" s="64" t="s">
        <v>23</v>
      </c>
      <c r="E356" s="100">
        <v>2.96E8</v>
      </c>
      <c r="F356" s="102">
        <v>65.0</v>
      </c>
      <c r="G356" s="64" t="s">
        <v>39</v>
      </c>
      <c r="H356" s="102" t="str">
        <f t="shared" si="13"/>
        <v>13</v>
      </c>
      <c r="I356" s="106">
        <v>37041.0</v>
      </c>
      <c r="J356" s="64" t="s">
        <v>497</v>
      </c>
      <c r="K356" s="165">
        <v>93.4</v>
      </c>
      <c r="L356" s="102">
        <v>95.0</v>
      </c>
      <c r="M356" s="150"/>
      <c r="N356" s="64" t="s">
        <v>298</v>
      </c>
      <c r="O356" s="64" t="s">
        <v>402</v>
      </c>
      <c r="P356" s="64" t="s">
        <v>403</v>
      </c>
      <c r="Q356" s="64" t="s">
        <v>1474</v>
      </c>
      <c r="R356" s="64" t="s">
        <v>1475</v>
      </c>
      <c r="S356" s="64" t="s">
        <v>1476</v>
      </c>
      <c r="T356" s="64" t="s">
        <v>1477</v>
      </c>
      <c r="U356" s="9"/>
      <c r="Z356" s="65"/>
    </row>
    <row r="357">
      <c r="A357" s="77" t="s">
        <v>2287</v>
      </c>
      <c r="B357" s="30" t="s">
        <v>2288</v>
      </c>
      <c r="C357" s="30" t="s">
        <v>2289</v>
      </c>
      <c r="D357" s="30" t="s">
        <v>1055</v>
      </c>
      <c r="E357" s="79">
        <v>2.87E8</v>
      </c>
      <c r="F357" s="80">
        <v>75.0</v>
      </c>
      <c r="G357" s="30" t="s">
        <v>39</v>
      </c>
      <c r="H357" s="80" t="str">
        <f t="shared" si="13"/>
        <v>14</v>
      </c>
      <c r="I357" s="85">
        <v>36691.0</v>
      </c>
      <c r="J357" s="37"/>
      <c r="K357" s="87">
        <v>96.2</v>
      </c>
      <c r="L357" s="80">
        <v>97.0</v>
      </c>
      <c r="M357" s="37"/>
      <c r="N357" s="30" t="s">
        <v>141</v>
      </c>
      <c r="O357" s="30" t="s">
        <v>2291</v>
      </c>
      <c r="P357" s="30" t="s">
        <v>1238</v>
      </c>
      <c r="Q357" s="30" t="s">
        <v>2292</v>
      </c>
      <c r="R357" s="30" t="s">
        <v>2293</v>
      </c>
      <c r="S357" s="30" t="s">
        <v>2294</v>
      </c>
      <c r="T357" s="30" t="s">
        <v>2295</v>
      </c>
      <c r="U357" s="37"/>
      <c r="V357" s="120"/>
      <c r="W357" s="120"/>
      <c r="X357" s="120"/>
      <c r="Y357" s="120"/>
      <c r="Z357" s="108"/>
    </row>
    <row r="358">
      <c r="A358" s="64" t="s">
        <v>2468</v>
      </c>
      <c r="B358" s="64" t="s">
        <v>2469</v>
      </c>
      <c r="C358" s="64" t="s">
        <v>2470</v>
      </c>
      <c r="D358" s="64" t="s">
        <v>1055</v>
      </c>
      <c r="E358" s="100">
        <v>2.89E8</v>
      </c>
      <c r="F358" s="102">
        <v>75.0</v>
      </c>
      <c r="G358" s="64" t="s">
        <v>39</v>
      </c>
      <c r="H358" s="102" t="str">
        <f t="shared" si="13"/>
        <v>14</v>
      </c>
      <c r="I358" s="106">
        <v>36550.0</v>
      </c>
      <c r="J358" s="150"/>
      <c r="K358" s="165">
        <v>112.0</v>
      </c>
      <c r="L358" s="102">
        <v>110.0</v>
      </c>
      <c r="M358" s="150"/>
      <c r="N358" s="64" t="s">
        <v>141</v>
      </c>
      <c r="O358" s="64" t="s">
        <v>2473</v>
      </c>
      <c r="P358" s="64" t="s">
        <v>2474</v>
      </c>
      <c r="Q358" s="64" t="s">
        <v>2475</v>
      </c>
      <c r="R358" s="64" t="s">
        <v>2476</v>
      </c>
      <c r="S358" s="64" t="s">
        <v>2477</v>
      </c>
      <c r="T358" s="64" t="s">
        <v>2478</v>
      </c>
      <c r="U358" s="150"/>
    </row>
    <row r="359">
      <c r="A359" s="64" t="s">
        <v>2113</v>
      </c>
      <c r="B359" s="64" t="s">
        <v>2114</v>
      </c>
      <c r="C359" s="64" t="s">
        <v>2115</v>
      </c>
      <c r="D359" s="64" t="s">
        <v>23</v>
      </c>
      <c r="E359" s="100">
        <v>2.89E8</v>
      </c>
      <c r="F359" s="102">
        <v>65.0</v>
      </c>
      <c r="G359" s="64" t="s">
        <v>39</v>
      </c>
      <c r="H359" s="102" t="str">
        <f t="shared" si="13"/>
        <v>14</v>
      </c>
      <c r="I359" s="106">
        <v>36567.0</v>
      </c>
      <c r="J359" s="64" t="s">
        <v>497</v>
      </c>
      <c r="K359" s="102">
        <v>119.0</v>
      </c>
      <c r="L359" s="102">
        <v>119.0</v>
      </c>
      <c r="M359" s="64" t="s">
        <v>1614</v>
      </c>
      <c r="N359" s="64" t="s">
        <v>141</v>
      </c>
      <c r="O359" s="64" t="s">
        <v>344</v>
      </c>
      <c r="P359" s="64" t="s">
        <v>2117</v>
      </c>
      <c r="Q359" s="64" t="s">
        <v>2118</v>
      </c>
      <c r="R359" s="64" t="s">
        <v>2119</v>
      </c>
      <c r="S359" s="64" t="s">
        <v>2120</v>
      </c>
      <c r="T359" s="102">
        <v>5.105868603E9</v>
      </c>
      <c r="U359" s="9"/>
    </row>
    <row r="360">
      <c r="A360" s="30" t="s">
        <v>1177</v>
      </c>
      <c r="B360" s="30" t="s">
        <v>2338</v>
      </c>
      <c r="C360" s="30" t="s">
        <v>1181</v>
      </c>
      <c r="D360" s="30" t="s">
        <v>1055</v>
      </c>
      <c r="E360" s="79">
        <v>2.88E8</v>
      </c>
      <c r="F360" s="80">
        <v>75.0</v>
      </c>
      <c r="G360" s="30" t="s">
        <v>39</v>
      </c>
      <c r="H360" s="80" t="str">
        <f t="shared" si="13"/>
        <v>13</v>
      </c>
      <c r="I360" s="85">
        <v>36917.0</v>
      </c>
      <c r="J360" s="37"/>
      <c r="K360" s="87">
        <v>125.0</v>
      </c>
      <c r="L360" s="285" t="str">
        <f>2.2*55.8</f>
        <v>122.76</v>
      </c>
      <c r="M360" s="37"/>
      <c r="N360" s="33" t="s">
        <v>141</v>
      </c>
      <c r="O360" s="30" t="s">
        <v>2341</v>
      </c>
      <c r="P360" s="30" t="s">
        <v>226</v>
      </c>
      <c r="Q360" s="30" t="s">
        <v>134</v>
      </c>
      <c r="R360" s="30" t="s">
        <v>135</v>
      </c>
      <c r="S360" s="30" t="s">
        <v>2342</v>
      </c>
      <c r="T360" s="80">
        <v>4.086606749E9</v>
      </c>
      <c r="U360" s="37"/>
    </row>
    <row r="361">
      <c r="A361" s="64" t="s">
        <v>2035</v>
      </c>
      <c r="B361" s="64" t="s">
        <v>1563</v>
      </c>
      <c r="C361" s="64" t="s">
        <v>2036</v>
      </c>
      <c r="D361" s="64" t="s">
        <v>1055</v>
      </c>
      <c r="E361" s="100">
        <v>2.93E8</v>
      </c>
      <c r="F361" s="102">
        <v>75.0</v>
      </c>
      <c r="G361" s="64" t="s">
        <v>39</v>
      </c>
      <c r="H361" s="102" t="str">
        <f t="shared" si="13"/>
        <v>13</v>
      </c>
      <c r="I361" s="106">
        <v>37063.0</v>
      </c>
      <c r="J361" s="64" t="s">
        <v>1057</v>
      </c>
      <c r="K361" s="1">
        <v>133.0</v>
      </c>
      <c r="L361" s="102">
        <v>131.83</v>
      </c>
      <c r="M361" s="150"/>
      <c r="N361" s="64" t="s">
        <v>141</v>
      </c>
      <c r="O361" s="64" t="s">
        <v>2037</v>
      </c>
      <c r="P361" s="64" t="s">
        <v>2038</v>
      </c>
      <c r="Q361" s="64" t="s">
        <v>179</v>
      </c>
      <c r="R361" s="64" t="s">
        <v>290</v>
      </c>
      <c r="S361" s="64" t="s">
        <v>2039</v>
      </c>
      <c r="T361" s="64" t="s">
        <v>2040</v>
      </c>
      <c r="U361" s="9"/>
    </row>
    <row r="362">
      <c r="A362" s="64" t="s">
        <v>684</v>
      </c>
      <c r="B362" s="64" t="s">
        <v>685</v>
      </c>
      <c r="C362" s="64" t="s">
        <v>686</v>
      </c>
      <c r="D362" s="64" t="s">
        <v>23</v>
      </c>
      <c r="E362" s="100">
        <v>2.95E8</v>
      </c>
      <c r="F362" s="102">
        <v>65.0</v>
      </c>
      <c r="G362" s="64" t="s">
        <v>39</v>
      </c>
      <c r="H362" s="102" t="str">
        <f t="shared" si="13"/>
        <v>13</v>
      </c>
      <c r="I362" s="106">
        <v>37016.0</v>
      </c>
      <c r="J362" s="64" t="s">
        <v>497</v>
      </c>
      <c r="K362" s="102">
        <v>133.0</v>
      </c>
      <c r="L362" s="102">
        <v>132.0</v>
      </c>
      <c r="M362" s="64" t="s">
        <v>1098</v>
      </c>
      <c r="N362" s="1" t="s">
        <v>141</v>
      </c>
      <c r="O362" s="64" t="s">
        <v>402</v>
      </c>
      <c r="P362" s="64" t="s">
        <v>403</v>
      </c>
      <c r="Q362" s="64" t="s">
        <v>688</v>
      </c>
      <c r="R362" s="64" t="s">
        <v>689</v>
      </c>
      <c r="S362" s="64" t="s">
        <v>690</v>
      </c>
      <c r="T362" s="102">
        <v>2.095182393E9</v>
      </c>
      <c r="U362" s="9"/>
    </row>
    <row r="363">
      <c r="A363" s="64" t="s">
        <v>2771</v>
      </c>
      <c r="B363" s="64" t="s">
        <v>2783</v>
      </c>
      <c r="C363" s="64" t="s">
        <v>2773</v>
      </c>
      <c r="D363" s="64" t="s">
        <v>1055</v>
      </c>
      <c r="E363" s="100">
        <v>2.94E8</v>
      </c>
      <c r="F363" s="102">
        <v>75.0</v>
      </c>
      <c r="G363" s="64" t="s">
        <v>39</v>
      </c>
      <c r="H363" s="102" t="str">
        <f t="shared" si="13"/>
        <v>14</v>
      </c>
      <c r="I363" s="106">
        <v>36754.0</v>
      </c>
      <c r="J363" s="64" t="s">
        <v>1057</v>
      </c>
      <c r="K363" s="102">
        <v>132.9</v>
      </c>
      <c r="L363" s="102">
        <v>134.0</v>
      </c>
      <c r="M363" s="64" t="s">
        <v>1098</v>
      </c>
      <c r="N363" s="1" t="s">
        <v>141</v>
      </c>
      <c r="O363" s="64" t="s">
        <v>2776</v>
      </c>
      <c r="P363" s="64" t="s">
        <v>2707</v>
      </c>
      <c r="Q363" s="64" t="s">
        <v>2786</v>
      </c>
      <c r="R363" s="64" t="s">
        <v>2779</v>
      </c>
      <c r="S363" s="64" t="s">
        <v>2781</v>
      </c>
      <c r="T363" s="102">
        <v>2.137925351E9</v>
      </c>
      <c r="U363" s="9"/>
    </row>
    <row r="364">
      <c r="A364" s="30" t="s">
        <v>878</v>
      </c>
      <c r="B364" s="30" t="s">
        <v>879</v>
      </c>
      <c r="C364" s="30" t="s">
        <v>880</v>
      </c>
      <c r="D364" s="30" t="s">
        <v>23</v>
      </c>
      <c r="E364" s="79">
        <v>2.96E8</v>
      </c>
      <c r="F364" s="80">
        <v>65.0</v>
      </c>
      <c r="G364" s="30" t="s">
        <v>39</v>
      </c>
      <c r="H364" s="80" t="str">
        <f t="shared" si="13"/>
        <v>13</v>
      </c>
      <c r="I364" s="85">
        <v>37167.0</v>
      </c>
      <c r="J364" s="30" t="s">
        <v>497</v>
      </c>
      <c r="K364" s="80">
        <v>140.3</v>
      </c>
      <c r="L364" s="80">
        <v>141.0</v>
      </c>
      <c r="M364" s="30" t="s">
        <v>1156</v>
      </c>
      <c r="N364" s="30" t="s">
        <v>298</v>
      </c>
      <c r="O364" s="30" t="s">
        <v>881</v>
      </c>
      <c r="P364" s="30" t="s">
        <v>882</v>
      </c>
      <c r="Q364" s="30" t="s">
        <v>883</v>
      </c>
      <c r="R364" s="30" t="s">
        <v>884</v>
      </c>
      <c r="S364" s="30" t="s">
        <v>885</v>
      </c>
      <c r="T364" s="30" t="s">
        <v>886</v>
      </c>
      <c r="U364" s="37"/>
    </row>
    <row r="365">
      <c r="A365" s="294" t="s">
        <v>2659</v>
      </c>
      <c r="B365" s="295" t="s">
        <v>2660</v>
      </c>
      <c r="C365" s="295" t="s">
        <v>2661</v>
      </c>
      <c r="D365" s="295" t="s">
        <v>1055</v>
      </c>
      <c r="E365" s="296">
        <v>2.93E8</v>
      </c>
      <c r="F365" s="297">
        <v>75.0</v>
      </c>
      <c r="G365" s="295" t="s">
        <v>39</v>
      </c>
      <c r="H365" s="297" t="str">
        <f t="shared" si="13"/>
        <v>13</v>
      </c>
      <c r="I365" s="298">
        <v>36917.0</v>
      </c>
      <c r="J365" s="438"/>
      <c r="K365" s="390">
        <v>206.0</v>
      </c>
      <c r="L365" s="297">
        <v>200.0</v>
      </c>
      <c r="M365" s="150"/>
      <c r="N365" s="64" t="s">
        <v>141</v>
      </c>
      <c r="O365" s="64" t="s">
        <v>233</v>
      </c>
      <c r="P365" s="64" t="s">
        <v>2664</v>
      </c>
      <c r="Q365" s="64" t="s">
        <v>235</v>
      </c>
      <c r="R365" s="64" t="s">
        <v>354</v>
      </c>
      <c r="S365" s="64" t="s">
        <v>2665</v>
      </c>
      <c r="T365" s="102">
        <v>7.074008981E9</v>
      </c>
      <c r="U365" s="150"/>
    </row>
    <row r="366">
      <c r="A366" s="299" t="s">
        <v>460</v>
      </c>
      <c r="B366" s="300" t="s">
        <v>2689</v>
      </c>
      <c r="C366" s="300" t="s">
        <v>462</v>
      </c>
      <c r="D366" s="300" t="s">
        <v>1055</v>
      </c>
      <c r="E366" s="301">
        <v>2.94E8</v>
      </c>
      <c r="F366" s="302">
        <v>75.0</v>
      </c>
      <c r="G366" s="300" t="s">
        <v>39</v>
      </c>
      <c r="H366" s="302" t="str">
        <f t="shared" si="13"/>
        <v>15</v>
      </c>
      <c r="I366" s="303">
        <v>36344.0</v>
      </c>
      <c r="J366" s="439"/>
      <c r="K366" s="391">
        <v>138.0</v>
      </c>
      <c r="L366" s="302">
        <v>129.4</v>
      </c>
      <c r="M366" s="176"/>
      <c r="N366" s="304" t="s">
        <v>26</v>
      </c>
      <c r="O366" s="276" t="s">
        <v>464</v>
      </c>
      <c r="P366" s="276" t="s">
        <v>428</v>
      </c>
      <c r="Q366" s="276" t="s">
        <v>134</v>
      </c>
      <c r="R366" s="276" t="s">
        <v>135</v>
      </c>
      <c r="S366" s="276" t="s">
        <v>465</v>
      </c>
      <c r="T366" s="276" t="s">
        <v>466</v>
      </c>
      <c r="U366" s="305"/>
      <c r="V366" s="81"/>
      <c r="W366" s="81"/>
      <c r="X366" s="81"/>
      <c r="Y366" s="81"/>
      <c r="Z366" s="177"/>
    </row>
    <row r="367">
      <c r="A367" s="156" t="s">
        <v>2899</v>
      </c>
      <c r="B367" s="88" t="s">
        <v>2900</v>
      </c>
      <c r="C367" s="88" t="s">
        <v>2901</v>
      </c>
      <c r="D367" s="88" t="s">
        <v>1055</v>
      </c>
      <c r="E367" s="123">
        <v>2.95E8</v>
      </c>
      <c r="F367" s="124">
        <v>75.0</v>
      </c>
      <c r="G367" s="88" t="s">
        <v>39</v>
      </c>
      <c r="H367" s="124" t="str">
        <f t="shared" si="13"/>
        <v>15</v>
      </c>
      <c r="I367" s="126">
        <v>36312.0</v>
      </c>
      <c r="J367" s="88" t="s">
        <v>1057</v>
      </c>
      <c r="K367" s="124">
        <v>140.3</v>
      </c>
      <c r="L367" s="124">
        <v>146.0</v>
      </c>
      <c r="M367" s="178" t="s">
        <v>1156</v>
      </c>
      <c r="N367" s="178" t="s">
        <v>26</v>
      </c>
      <c r="O367" s="30" t="s">
        <v>2902</v>
      </c>
      <c r="P367" s="30" t="s">
        <v>471</v>
      </c>
      <c r="Q367" s="30" t="s">
        <v>472</v>
      </c>
      <c r="R367" s="30" t="s">
        <v>473</v>
      </c>
      <c r="S367" s="30" t="s">
        <v>2903</v>
      </c>
      <c r="T367" s="80">
        <v>9.169416566E9</v>
      </c>
      <c r="U367" s="37"/>
      <c r="V367" s="120"/>
      <c r="W367" s="120"/>
      <c r="X367" s="120"/>
      <c r="Y367" s="120"/>
      <c r="Z367" s="108"/>
    </row>
    <row r="368">
      <c r="A368" s="62" t="s">
        <v>580</v>
      </c>
      <c r="B368" s="64" t="s">
        <v>581</v>
      </c>
      <c r="C368" s="64" t="s">
        <v>582</v>
      </c>
      <c r="D368" s="64" t="s">
        <v>23</v>
      </c>
      <c r="E368" s="100">
        <v>2.94E8</v>
      </c>
      <c r="F368" s="102">
        <v>65.0</v>
      </c>
      <c r="G368" s="64" t="s">
        <v>39</v>
      </c>
      <c r="H368" s="102" t="str">
        <f t="shared" si="13"/>
        <v>17</v>
      </c>
      <c r="I368" s="106">
        <v>35711.0</v>
      </c>
      <c r="J368" s="64" t="s">
        <v>497</v>
      </c>
      <c r="K368" s="165">
        <v>164.0</v>
      </c>
      <c r="L368" s="102">
        <v>162.0</v>
      </c>
      <c r="M368" s="127"/>
      <c r="N368" s="128" t="s">
        <v>26</v>
      </c>
      <c r="O368" s="64" t="s">
        <v>583</v>
      </c>
      <c r="P368" s="64" t="s">
        <v>584</v>
      </c>
      <c r="Q368" s="64" t="s">
        <v>585</v>
      </c>
      <c r="R368" s="64" t="s">
        <v>457</v>
      </c>
      <c r="S368" s="64" t="s">
        <v>586</v>
      </c>
      <c r="T368" s="102">
        <v>9.162141162E9</v>
      </c>
      <c r="U368" s="150"/>
    </row>
    <row r="369">
      <c r="A369" s="472" t="s">
        <v>1488</v>
      </c>
      <c r="B369" s="215" t="s">
        <v>183</v>
      </c>
      <c r="C369" s="215"/>
      <c r="D369" s="215"/>
      <c r="E369" s="215"/>
      <c r="F369" s="215"/>
      <c r="G369" s="215" t="s">
        <v>39</v>
      </c>
      <c r="H369" s="363" t="str">
        <f t="shared" si="13"/>
        <v>15</v>
      </c>
      <c r="I369" s="473">
        <v>36317.0</v>
      </c>
      <c r="J369" s="215"/>
      <c r="K369" s="251">
        <v>161.0</v>
      </c>
      <c r="L369" s="363">
        <v>164.0</v>
      </c>
      <c r="M369" s="215"/>
      <c r="N369" s="215" t="s">
        <v>26</v>
      </c>
      <c r="O369" s="215"/>
      <c r="P369" s="215" t="s">
        <v>1493</v>
      </c>
      <c r="Q369" s="215"/>
      <c r="R369" s="215"/>
      <c r="S369" s="215"/>
      <c r="T369" s="215"/>
      <c r="U369" s="215"/>
    </row>
    <row r="370">
      <c r="A370" s="62" t="s">
        <v>2675</v>
      </c>
      <c r="B370" s="64" t="s">
        <v>769</v>
      </c>
      <c r="C370" s="64" t="s">
        <v>2676</v>
      </c>
      <c r="D370" s="64" t="s">
        <v>1055</v>
      </c>
      <c r="E370" s="100">
        <v>2.93E8</v>
      </c>
      <c r="F370" s="102">
        <v>75.0</v>
      </c>
      <c r="G370" s="64" t="s">
        <v>39</v>
      </c>
      <c r="H370" s="102" t="str">
        <f t="shared" si="13"/>
        <v>15</v>
      </c>
      <c r="I370" s="106">
        <v>36397.0</v>
      </c>
      <c r="J370" s="150"/>
      <c r="K370" s="165">
        <v>118.0</v>
      </c>
      <c r="L370" s="102">
        <v>113.0</v>
      </c>
      <c r="M370" s="288"/>
      <c r="N370" s="287" t="s">
        <v>115</v>
      </c>
      <c r="O370" s="64" t="s">
        <v>2677</v>
      </c>
      <c r="P370" s="64" t="s">
        <v>203</v>
      </c>
      <c r="Q370" s="64" t="s">
        <v>2678</v>
      </c>
      <c r="R370" s="64" t="s">
        <v>2679</v>
      </c>
      <c r="S370" s="64" t="s">
        <v>2680</v>
      </c>
      <c r="T370" s="102">
        <v>4.08722697E9</v>
      </c>
      <c r="U370" s="150"/>
    </row>
    <row r="371">
      <c r="A371" s="77" t="s">
        <v>1086</v>
      </c>
      <c r="B371" s="30" t="s">
        <v>1087</v>
      </c>
      <c r="C371" s="30" t="s">
        <v>1088</v>
      </c>
      <c r="D371" s="30" t="s">
        <v>23</v>
      </c>
      <c r="E371" s="79">
        <v>2.96E8</v>
      </c>
      <c r="F371" s="80">
        <v>65.0</v>
      </c>
      <c r="G371" s="30" t="s">
        <v>39</v>
      </c>
      <c r="H371" s="80" t="str">
        <f t="shared" si="13"/>
        <v>16</v>
      </c>
      <c r="I371" s="85">
        <v>36093.0</v>
      </c>
      <c r="J371" s="30" t="s">
        <v>497</v>
      </c>
      <c r="K371" s="80">
        <v>117.6</v>
      </c>
      <c r="L371" s="80">
        <v>117.0</v>
      </c>
      <c r="M371" s="183" t="s">
        <v>1156</v>
      </c>
      <c r="N371" s="183" t="s">
        <v>343</v>
      </c>
      <c r="O371" s="30" t="s">
        <v>1089</v>
      </c>
      <c r="P371" s="30" t="s">
        <v>481</v>
      </c>
      <c r="Q371" s="30" t="s">
        <v>1090</v>
      </c>
      <c r="R371" s="30" t="s">
        <v>1091</v>
      </c>
      <c r="S371" s="30" t="s">
        <v>1092</v>
      </c>
      <c r="T371" s="30" t="s">
        <v>1093</v>
      </c>
      <c r="U371" s="37"/>
    </row>
    <row r="372">
      <c r="A372" s="62" t="s">
        <v>1653</v>
      </c>
      <c r="B372" s="64" t="s">
        <v>1654</v>
      </c>
      <c r="C372" s="64" t="s">
        <v>1655</v>
      </c>
      <c r="D372" s="64" t="s">
        <v>23</v>
      </c>
      <c r="E372" s="100">
        <v>2.96E8</v>
      </c>
      <c r="F372" s="102">
        <v>65.0</v>
      </c>
      <c r="G372" s="64" t="s">
        <v>39</v>
      </c>
      <c r="H372" s="102" t="str">
        <f t="shared" si="13"/>
        <v>15</v>
      </c>
      <c r="I372" s="106">
        <v>36337.0</v>
      </c>
      <c r="J372" s="64" t="s">
        <v>497</v>
      </c>
      <c r="K372" s="1">
        <v>129.2</v>
      </c>
      <c r="L372" s="102">
        <v>128.0</v>
      </c>
      <c r="M372" s="288"/>
      <c r="N372" s="287" t="s">
        <v>115</v>
      </c>
      <c r="O372" s="64" t="s">
        <v>637</v>
      </c>
      <c r="P372" s="64" t="s">
        <v>1573</v>
      </c>
      <c r="Q372" s="64" t="s">
        <v>1657</v>
      </c>
      <c r="R372" s="64" t="s">
        <v>1658</v>
      </c>
      <c r="S372" s="64" t="s">
        <v>1659</v>
      </c>
      <c r="T372" s="64" t="s">
        <v>1660</v>
      </c>
      <c r="U372" s="150"/>
    </row>
    <row r="373">
      <c r="A373" s="62" t="s">
        <v>2762</v>
      </c>
      <c r="B373" s="64" t="s">
        <v>976</v>
      </c>
      <c r="C373" s="64" t="s">
        <v>2763</v>
      </c>
      <c r="D373" s="64" t="s">
        <v>1055</v>
      </c>
      <c r="E373" s="100">
        <v>2.94E8</v>
      </c>
      <c r="F373" s="102">
        <v>75.0</v>
      </c>
      <c r="G373" s="64" t="s">
        <v>39</v>
      </c>
      <c r="H373" s="102" t="str">
        <f t="shared" si="13"/>
        <v>16</v>
      </c>
      <c r="I373" s="106">
        <v>35886.0</v>
      </c>
      <c r="J373" s="64" t="s">
        <v>1057</v>
      </c>
      <c r="K373" s="1">
        <v>127.4</v>
      </c>
      <c r="L373" s="102">
        <v>130.0</v>
      </c>
      <c r="M373" s="288"/>
      <c r="N373" s="287" t="s">
        <v>115</v>
      </c>
      <c r="O373" s="64" t="s">
        <v>470</v>
      </c>
      <c r="P373" s="64" t="s">
        <v>631</v>
      </c>
      <c r="Q373" s="64" t="s">
        <v>2766</v>
      </c>
      <c r="R373" s="64" t="s">
        <v>2767</v>
      </c>
      <c r="S373" s="64" t="s">
        <v>2768</v>
      </c>
      <c r="T373" s="102">
        <v>5.309069476E9</v>
      </c>
      <c r="U373" s="9"/>
    </row>
    <row r="374">
      <c r="A374" s="38" t="s">
        <v>778</v>
      </c>
      <c r="B374" s="41" t="s">
        <v>779</v>
      </c>
      <c r="C374" s="41" t="s">
        <v>780</v>
      </c>
      <c r="D374" s="41" t="s">
        <v>23</v>
      </c>
      <c r="E374" s="43">
        <v>2.95E8</v>
      </c>
      <c r="F374" s="44">
        <v>65.0</v>
      </c>
      <c r="G374" s="41" t="s">
        <v>39</v>
      </c>
      <c r="H374" s="44" t="str">
        <f t="shared" si="13"/>
        <v>16</v>
      </c>
      <c r="I374" s="45">
        <v>36104.0</v>
      </c>
      <c r="J374" s="41" t="s">
        <v>497</v>
      </c>
      <c r="K374" s="272">
        <v>129.0</v>
      </c>
      <c r="L374" s="44">
        <v>130.0</v>
      </c>
      <c r="M374" s="284"/>
      <c r="N374" s="226" t="s">
        <v>199</v>
      </c>
      <c r="O374" s="41" t="s">
        <v>328</v>
      </c>
      <c r="P374" s="41" t="s">
        <v>421</v>
      </c>
      <c r="Q374" s="41" t="s">
        <v>781</v>
      </c>
      <c r="R374" s="41" t="s">
        <v>782</v>
      </c>
      <c r="S374" s="41" t="s">
        <v>783</v>
      </c>
      <c r="T374" s="41" t="s">
        <v>784</v>
      </c>
      <c r="U374" s="60"/>
    </row>
    <row r="375">
      <c r="A375" s="77" t="s">
        <v>2722</v>
      </c>
      <c r="B375" s="30" t="s">
        <v>218</v>
      </c>
      <c r="C375" s="30" t="s">
        <v>2724</v>
      </c>
      <c r="D375" s="30" t="s">
        <v>1055</v>
      </c>
      <c r="E375" s="79">
        <v>2.94E8</v>
      </c>
      <c r="F375" s="80">
        <v>75.0</v>
      </c>
      <c r="G375" s="30" t="s">
        <v>39</v>
      </c>
      <c r="H375" s="80" t="str">
        <f t="shared" si="13"/>
        <v>17</v>
      </c>
      <c r="I375" s="85">
        <v>35697.0</v>
      </c>
      <c r="J375" s="30" t="s">
        <v>1057</v>
      </c>
      <c r="K375" s="30" t="s">
        <v>1314</v>
      </c>
      <c r="L375" s="80">
        <v>134.0</v>
      </c>
      <c r="M375" s="262"/>
      <c r="N375" s="183" t="s">
        <v>115</v>
      </c>
      <c r="O375" s="30" t="s">
        <v>2726</v>
      </c>
      <c r="P375" s="30" t="s">
        <v>2162</v>
      </c>
      <c r="Q375" s="30" t="s">
        <v>2360</v>
      </c>
      <c r="R375" s="30" t="s">
        <v>266</v>
      </c>
      <c r="S375" s="30" t="s">
        <v>2727</v>
      </c>
      <c r="T375" s="30" t="s">
        <v>2728</v>
      </c>
      <c r="U375" s="37"/>
    </row>
    <row r="376">
      <c r="A376" s="271" t="s">
        <v>1351</v>
      </c>
      <c r="B376" s="60" t="s">
        <v>1352</v>
      </c>
      <c r="C376" s="495" t="s">
        <v>1354</v>
      </c>
      <c r="D376" s="60" t="s">
        <v>1055</v>
      </c>
      <c r="E376" s="60" t="s">
        <v>2421</v>
      </c>
      <c r="F376" s="60" t="s">
        <v>2422</v>
      </c>
      <c r="G376" s="60" t="s">
        <v>39</v>
      </c>
      <c r="H376" s="273" t="str">
        <f t="shared" si="13"/>
        <v>15</v>
      </c>
      <c r="I376" s="274">
        <v>36329.0</v>
      </c>
      <c r="J376" s="41" t="s">
        <v>1057</v>
      </c>
      <c r="K376" s="272">
        <v>147.2</v>
      </c>
      <c r="L376" s="273">
        <v>148.0</v>
      </c>
      <c r="M376" s="284"/>
      <c r="N376" s="284" t="s">
        <v>49</v>
      </c>
      <c r="O376" s="60" t="s">
        <v>1363</v>
      </c>
      <c r="P376" s="60" t="s">
        <v>1365</v>
      </c>
      <c r="Q376" s="60" t="s">
        <v>1366</v>
      </c>
      <c r="R376" s="60" t="s">
        <v>1367</v>
      </c>
      <c r="S376" s="60" t="s">
        <v>1368</v>
      </c>
      <c r="T376" s="60" t="s">
        <v>1369</v>
      </c>
      <c r="U376" s="60"/>
    </row>
    <row r="377">
      <c r="A377" s="38" t="s">
        <v>692</v>
      </c>
      <c r="B377" s="41" t="s">
        <v>693</v>
      </c>
      <c r="C377" s="41" t="s">
        <v>694</v>
      </c>
      <c r="D377" s="41" t="s">
        <v>23</v>
      </c>
      <c r="E377" s="43">
        <v>2.95E8</v>
      </c>
      <c r="F377" s="44">
        <v>65.0</v>
      </c>
      <c r="G377" s="41" t="s">
        <v>39</v>
      </c>
      <c r="H377" s="44" t="str">
        <f t="shared" si="13"/>
        <v>15</v>
      </c>
      <c r="I377" s="45">
        <v>36359.0</v>
      </c>
      <c r="J377" s="41" t="s">
        <v>497</v>
      </c>
      <c r="K377" s="272" t="s">
        <v>3209</v>
      </c>
      <c r="L377" s="44">
        <v>151.0</v>
      </c>
      <c r="M377" s="284"/>
      <c r="N377" s="226" t="s">
        <v>49</v>
      </c>
      <c r="O377" s="41" t="s">
        <v>596</v>
      </c>
      <c r="P377" s="41" t="s">
        <v>481</v>
      </c>
      <c r="Q377" s="41" t="s">
        <v>695</v>
      </c>
      <c r="R377" s="41" t="s">
        <v>696</v>
      </c>
      <c r="S377" s="41" t="s">
        <v>697</v>
      </c>
      <c r="T377" s="44">
        <v>2.096882306E9</v>
      </c>
      <c r="U377" s="60"/>
    </row>
    <row r="378">
      <c r="A378" s="62" t="s">
        <v>1485</v>
      </c>
      <c r="B378" s="64" t="s">
        <v>1492</v>
      </c>
      <c r="C378" s="64" t="s">
        <v>1486</v>
      </c>
      <c r="D378" s="64" t="s">
        <v>23</v>
      </c>
      <c r="E378" s="100">
        <v>2.96E8</v>
      </c>
      <c r="F378" s="102">
        <v>65.0</v>
      </c>
      <c r="G378" s="64" t="s">
        <v>39</v>
      </c>
      <c r="H378" s="102" t="str">
        <f t="shared" si="13"/>
        <v>17</v>
      </c>
      <c r="I378" s="106">
        <v>35756.0</v>
      </c>
      <c r="J378" s="64" t="s">
        <v>497</v>
      </c>
      <c r="K378" s="165">
        <v>155.0</v>
      </c>
      <c r="L378" s="102">
        <v>151.0</v>
      </c>
      <c r="M378" s="288"/>
      <c r="N378" s="287" t="s">
        <v>115</v>
      </c>
      <c r="O378" s="64" t="s">
        <v>1487</v>
      </c>
      <c r="P378" s="64" t="s">
        <v>849</v>
      </c>
      <c r="Q378" s="64" t="s">
        <v>1489</v>
      </c>
      <c r="R378" s="64" t="s">
        <v>347</v>
      </c>
      <c r="S378" s="64" t="s">
        <v>1490</v>
      </c>
      <c r="T378" s="64" t="s">
        <v>1491</v>
      </c>
      <c r="U378" s="9"/>
    </row>
    <row r="379">
      <c r="A379" s="77" t="s">
        <v>2182</v>
      </c>
      <c r="B379" s="30" t="s">
        <v>2183</v>
      </c>
      <c r="C379" s="30" t="s">
        <v>2184</v>
      </c>
      <c r="D379" s="30" t="s">
        <v>1055</v>
      </c>
      <c r="E379" s="79">
        <v>2.82E8</v>
      </c>
      <c r="F379" s="80">
        <v>75.0</v>
      </c>
      <c r="G379" s="30" t="s">
        <v>39</v>
      </c>
      <c r="H379" s="80" t="str">
        <f t="shared" si="13"/>
        <v>17</v>
      </c>
      <c r="I379" s="85">
        <v>35468.0</v>
      </c>
      <c r="J379" s="37"/>
      <c r="K379" s="87">
        <v>170.2</v>
      </c>
      <c r="L379" s="80">
        <v>155.0</v>
      </c>
      <c r="M379" s="262"/>
      <c r="N379" s="183" t="s">
        <v>115</v>
      </c>
      <c r="O379" s="30" t="s">
        <v>2187</v>
      </c>
      <c r="P379" s="30" t="s">
        <v>2188</v>
      </c>
      <c r="Q379" s="30" t="s">
        <v>2189</v>
      </c>
      <c r="R379" s="30" t="s">
        <v>2190</v>
      </c>
      <c r="S379" s="30" t="s">
        <v>2191</v>
      </c>
      <c r="T379" s="30" t="s">
        <v>2192</v>
      </c>
      <c r="U379" s="37"/>
    </row>
    <row r="380">
      <c r="A380" s="77" t="s">
        <v>2089</v>
      </c>
      <c r="B380" s="30" t="s">
        <v>2090</v>
      </c>
      <c r="C380" s="30" t="s">
        <v>2092</v>
      </c>
      <c r="D380" s="30" t="s">
        <v>23</v>
      </c>
      <c r="E380" s="79">
        <v>2.9E8</v>
      </c>
      <c r="F380" s="80">
        <v>65.0</v>
      </c>
      <c r="G380" s="30" t="s">
        <v>39</v>
      </c>
      <c r="H380" s="80" t="str">
        <f t="shared" si="13"/>
        <v>17</v>
      </c>
      <c r="I380" s="85">
        <v>35791.0</v>
      </c>
      <c r="J380" s="30" t="s">
        <v>497</v>
      </c>
      <c r="K380" s="87">
        <v>162.0</v>
      </c>
      <c r="L380" s="80">
        <v>170.0</v>
      </c>
      <c r="M380" s="350"/>
      <c r="N380" s="154" t="s">
        <v>49</v>
      </c>
      <c r="O380" s="30" t="s">
        <v>132</v>
      </c>
      <c r="P380" s="30" t="s">
        <v>241</v>
      </c>
      <c r="Q380" s="30" t="s">
        <v>227</v>
      </c>
      <c r="R380" s="30" t="s">
        <v>2093</v>
      </c>
      <c r="S380" s="30" t="s">
        <v>2094</v>
      </c>
      <c r="T380" s="80">
        <v>4.086607508E9</v>
      </c>
      <c r="U380" s="37"/>
    </row>
    <row r="381">
      <c r="A381" s="299" t="s">
        <v>2967</v>
      </c>
      <c r="B381" s="300" t="s">
        <v>2968</v>
      </c>
      <c r="C381" s="300" t="s">
        <v>2969</v>
      </c>
      <c r="D381" s="300" t="s">
        <v>1055</v>
      </c>
      <c r="E381" s="301">
        <v>2.96E8</v>
      </c>
      <c r="F381" s="302">
        <v>75.0</v>
      </c>
      <c r="G381" s="300" t="s">
        <v>39</v>
      </c>
      <c r="H381" s="302" t="str">
        <f t="shared" si="13"/>
        <v>15</v>
      </c>
      <c r="I381" s="303">
        <v>36388.0</v>
      </c>
      <c r="J381" s="300" t="s">
        <v>1057</v>
      </c>
      <c r="K381" s="302">
        <v>192.0</v>
      </c>
      <c r="L381" s="302">
        <v>186.0</v>
      </c>
      <c r="M381" s="317" t="s">
        <v>1156</v>
      </c>
      <c r="N381" s="317" t="s">
        <v>115</v>
      </c>
      <c r="O381" s="276" t="s">
        <v>1414</v>
      </c>
      <c r="P381" s="276" t="s">
        <v>2970</v>
      </c>
      <c r="Q381" s="276" t="s">
        <v>2971</v>
      </c>
      <c r="R381" s="276" t="s">
        <v>2972</v>
      </c>
      <c r="S381" s="276" t="s">
        <v>2973</v>
      </c>
      <c r="T381" s="276" t="s">
        <v>2974</v>
      </c>
      <c r="U381" s="283"/>
      <c r="V381" s="81"/>
      <c r="W381" s="81"/>
      <c r="X381" s="81"/>
      <c r="Y381" s="81"/>
      <c r="Z381" s="177"/>
    </row>
    <row r="382">
      <c r="A382" s="156" t="s">
        <v>2939</v>
      </c>
      <c r="B382" s="88" t="s">
        <v>2835</v>
      </c>
      <c r="C382" s="88" t="s">
        <v>2940</v>
      </c>
      <c r="D382" s="88" t="s">
        <v>1055</v>
      </c>
      <c r="E382" s="123">
        <v>2.96E8</v>
      </c>
      <c r="F382" s="124">
        <v>75.0</v>
      </c>
      <c r="G382" s="88" t="s">
        <v>39</v>
      </c>
      <c r="H382" s="124" t="str">
        <f t="shared" si="13"/>
        <v>15</v>
      </c>
      <c r="I382" s="126">
        <v>36211.0</v>
      </c>
      <c r="J382" s="88" t="s">
        <v>1057</v>
      </c>
      <c r="K382" s="293">
        <v>203.2</v>
      </c>
      <c r="L382" s="124">
        <v>203.0</v>
      </c>
      <c r="M382" s="262"/>
      <c r="N382" s="183" t="s">
        <v>343</v>
      </c>
      <c r="O382" s="30" t="s">
        <v>1363</v>
      </c>
      <c r="P382" s="30" t="s">
        <v>1365</v>
      </c>
      <c r="Q382" s="30" t="s">
        <v>2941</v>
      </c>
      <c r="R382" s="30" t="s">
        <v>1367</v>
      </c>
      <c r="S382" s="30" t="s">
        <v>2942</v>
      </c>
      <c r="T382" s="80">
        <v>2.096313023E9</v>
      </c>
      <c r="U382" s="37"/>
      <c r="V382" s="120"/>
      <c r="W382" s="120"/>
      <c r="X382" s="120"/>
      <c r="Y382" s="120"/>
      <c r="Z382" s="108"/>
    </row>
    <row r="383">
      <c r="A383" s="62" t="s">
        <v>1799</v>
      </c>
      <c r="B383" s="64" t="s">
        <v>1805</v>
      </c>
      <c r="C383" s="64" t="s">
        <v>1807</v>
      </c>
      <c r="D383" s="64" t="s">
        <v>23</v>
      </c>
      <c r="E383" s="100">
        <v>2.69E8</v>
      </c>
      <c r="F383" s="102">
        <v>65.0</v>
      </c>
      <c r="G383" s="64" t="s">
        <v>39</v>
      </c>
      <c r="H383" s="102" t="str">
        <f t="shared" si="13"/>
        <v>17</v>
      </c>
      <c r="I383" s="106">
        <v>35583.0</v>
      </c>
      <c r="J383" s="64" t="s">
        <v>497</v>
      </c>
      <c r="K383" s="150"/>
      <c r="L383" s="102">
        <v>105.0</v>
      </c>
      <c r="M383" s="150"/>
      <c r="N383" s="64" t="s">
        <v>298</v>
      </c>
      <c r="O383" s="64" t="s">
        <v>1808</v>
      </c>
      <c r="P383" s="64" t="s">
        <v>1226</v>
      </c>
      <c r="Q383" s="64" t="s">
        <v>719</v>
      </c>
      <c r="R383" s="64" t="s">
        <v>1809</v>
      </c>
      <c r="S383" s="64" t="s">
        <v>1811</v>
      </c>
      <c r="T383" s="102">
        <v>6.507146802E9</v>
      </c>
      <c r="U383" s="150"/>
    </row>
    <row r="384">
      <c r="A384" s="62" t="s">
        <v>734</v>
      </c>
      <c r="B384" s="64" t="s">
        <v>735</v>
      </c>
      <c r="C384" s="64" t="s">
        <v>736</v>
      </c>
      <c r="D384" s="64" t="s">
        <v>23</v>
      </c>
      <c r="E384" s="100">
        <v>2.95E8</v>
      </c>
      <c r="F384" s="102">
        <v>65.0</v>
      </c>
      <c r="G384" s="64" t="s">
        <v>39</v>
      </c>
      <c r="H384" s="102" t="str">
        <f t="shared" si="13"/>
        <v>15</v>
      </c>
      <c r="I384" s="106">
        <v>36297.0</v>
      </c>
      <c r="J384" s="64" t="s">
        <v>497</v>
      </c>
      <c r="K384" s="165">
        <v>112.2</v>
      </c>
      <c r="L384" s="102">
        <v>109.0</v>
      </c>
      <c r="M384" s="150"/>
      <c r="N384" s="64" t="s">
        <v>687</v>
      </c>
      <c r="O384" s="64" t="s">
        <v>737</v>
      </c>
      <c r="P384" s="64" t="s">
        <v>738</v>
      </c>
      <c r="Q384" s="64" t="s">
        <v>739</v>
      </c>
      <c r="R384" s="64" t="s">
        <v>740</v>
      </c>
      <c r="S384" s="64" t="s">
        <v>741</v>
      </c>
      <c r="T384" s="64" t="s">
        <v>742</v>
      </c>
      <c r="U384" s="9"/>
    </row>
    <row r="385">
      <c r="A385" s="62" t="s">
        <v>1220</v>
      </c>
      <c r="B385" s="64" t="s">
        <v>1221</v>
      </c>
      <c r="C385" s="64" t="s">
        <v>1222</v>
      </c>
      <c r="D385" s="64" t="s">
        <v>23</v>
      </c>
      <c r="E385" s="100">
        <v>2.96E8</v>
      </c>
      <c r="F385" s="102">
        <v>65.0</v>
      </c>
      <c r="G385" s="64" t="s">
        <v>39</v>
      </c>
      <c r="H385" s="102" t="str">
        <f t="shared" si="13"/>
        <v>15</v>
      </c>
      <c r="I385" s="106">
        <v>36474.0</v>
      </c>
      <c r="J385" s="64" t="s">
        <v>497</v>
      </c>
      <c r="K385" s="102">
        <v>112.0</v>
      </c>
      <c r="L385" s="102">
        <v>110.0</v>
      </c>
      <c r="M385" s="64" t="s">
        <v>1156</v>
      </c>
      <c r="N385" s="64" t="s">
        <v>298</v>
      </c>
      <c r="O385" s="64" t="s">
        <v>1225</v>
      </c>
      <c r="P385" s="64" t="s">
        <v>1226</v>
      </c>
      <c r="Q385" s="64" t="s">
        <v>1227</v>
      </c>
      <c r="R385" s="64" t="s">
        <v>1228</v>
      </c>
      <c r="S385" s="64" t="s">
        <v>1229</v>
      </c>
      <c r="T385" s="102">
        <v>4.084317385E9</v>
      </c>
      <c r="U385" s="9"/>
    </row>
    <row r="386">
      <c r="A386" s="62" t="s">
        <v>1578</v>
      </c>
      <c r="B386" s="64" t="s">
        <v>174</v>
      </c>
      <c r="C386" s="64" t="s">
        <v>1579</v>
      </c>
      <c r="D386" s="64" t="s">
        <v>23</v>
      </c>
      <c r="E386" s="100">
        <v>2.96E8</v>
      </c>
      <c r="F386" s="102">
        <v>65.0</v>
      </c>
      <c r="G386" s="64" t="s">
        <v>39</v>
      </c>
      <c r="H386" s="102" t="str">
        <f t="shared" si="13"/>
        <v>17</v>
      </c>
      <c r="I386" s="106">
        <v>35688.0</v>
      </c>
      <c r="J386" s="64" t="s">
        <v>497</v>
      </c>
      <c r="K386" s="150"/>
      <c r="L386" s="102">
        <v>110.0</v>
      </c>
      <c r="M386" s="150"/>
      <c r="N386" s="1" t="s">
        <v>141</v>
      </c>
      <c r="O386" s="64" t="s">
        <v>1580</v>
      </c>
      <c r="P386" s="64" t="s">
        <v>1176</v>
      </c>
      <c r="Q386" s="64" t="s">
        <v>1072</v>
      </c>
      <c r="R386" s="64" t="s">
        <v>681</v>
      </c>
      <c r="S386" s="64" t="s">
        <v>1581</v>
      </c>
      <c r="T386" s="102">
        <v>4.082421447E9</v>
      </c>
      <c r="U386" s="150"/>
    </row>
    <row r="387">
      <c r="A387" s="275" t="s">
        <v>399</v>
      </c>
      <c r="B387" s="276" t="s">
        <v>400</v>
      </c>
      <c r="C387" s="276" t="s">
        <v>401</v>
      </c>
      <c r="D387" s="276" t="s">
        <v>23</v>
      </c>
      <c r="E387" s="277">
        <v>2.93E8</v>
      </c>
      <c r="F387" s="278">
        <v>65.0</v>
      </c>
      <c r="G387" s="276" t="s">
        <v>39</v>
      </c>
      <c r="H387" s="278" t="str">
        <f t="shared" si="13"/>
        <v>17</v>
      </c>
      <c r="I387" s="279">
        <v>35584.0</v>
      </c>
      <c r="J387" s="276" t="s">
        <v>35</v>
      </c>
      <c r="K387" s="278">
        <v>118.0</v>
      </c>
      <c r="L387" s="278">
        <v>115.0</v>
      </c>
      <c r="M387" s="276" t="s">
        <v>1156</v>
      </c>
      <c r="N387" s="276" t="s">
        <v>141</v>
      </c>
      <c r="O387" s="276" t="s">
        <v>402</v>
      </c>
      <c r="P387" s="276" t="s">
        <v>403</v>
      </c>
      <c r="Q387" s="276" t="s">
        <v>404</v>
      </c>
      <c r="R387" s="276" t="s">
        <v>405</v>
      </c>
      <c r="S387" s="276" t="s">
        <v>406</v>
      </c>
      <c r="T387" s="278">
        <v>2.099816985E9</v>
      </c>
      <c r="U387" s="305"/>
      <c r="V387" s="81"/>
      <c r="W387" s="81"/>
      <c r="X387" s="81"/>
      <c r="Y387" s="81"/>
      <c r="Z387" s="177"/>
    </row>
    <row r="388">
      <c r="A388" s="62" t="s">
        <v>2637</v>
      </c>
      <c r="B388" s="64" t="s">
        <v>2638</v>
      </c>
      <c r="C388" s="64" t="s">
        <v>2639</v>
      </c>
      <c r="D388" s="64" t="s">
        <v>1055</v>
      </c>
      <c r="E388" s="100">
        <v>2.93E8</v>
      </c>
      <c r="F388" s="102">
        <v>75.0</v>
      </c>
      <c r="G388" s="64" t="s">
        <v>39</v>
      </c>
      <c r="H388" s="102" t="str">
        <f t="shared" si="13"/>
        <v>15</v>
      </c>
      <c r="I388" s="106">
        <v>36359.0</v>
      </c>
      <c r="J388" s="150"/>
      <c r="K388" s="165">
        <v>120.0</v>
      </c>
      <c r="L388" s="102">
        <v>118.0</v>
      </c>
      <c r="M388" s="150"/>
      <c r="N388" s="1" t="s">
        <v>141</v>
      </c>
      <c r="O388" s="64" t="s">
        <v>2641</v>
      </c>
      <c r="P388" s="64" t="s">
        <v>606</v>
      </c>
      <c r="Q388" s="64" t="s">
        <v>550</v>
      </c>
      <c r="R388" s="64" t="s">
        <v>608</v>
      </c>
      <c r="S388" s="64" t="s">
        <v>2642</v>
      </c>
      <c r="T388" s="64" t="s">
        <v>2643</v>
      </c>
      <c r="U388" s="9"/>
      <c r="Z388" s="65"/>
    </row>
    <row r="389">
      <c r="A389" s="62" t="s">
        <v>1094</v>
      </c>
      <c r="B389" s="64" t="s">
        <v>1095</v>
      </c>
      <c r="C389" s="64" t="s">
        <v>1096</v>
      </c>
      <c r="D389" s="64" t="s">
        <v>23</v>
      </c>
      <c r="E389" s="100">
        <v>2.96E8</v>
      </c>
      <c r="F389" s="102">
        <v>65.0</v>
      </c>
      <c r="G389" s="64" t="s">
        <v>39</v>
      </c>
      <c r="H389" s="102" t="str">
        <f t="shared" si="13"/>
        <v>15</v>
      </c>
      <c r="I389" s="106">
        <v>36271.0</v>
      </c>
      <c r="J389" s="64" t="s">
        <v>497</v>
      </c>
      <c r="K389" s="102"/>
      <c r="L389" s="102">
        <v>120.0</v>
      </c>
      <c r="M389" s="64" t="s">
        <v>1156</v>
      </c>
      <c r="N389" s="64" t="s">
        <v>141</v>
      </c>
      <c r="O389" s="64" t="s">
        <v>1097</v>
      </c>
      <c r="P389" s="64" t="s">
        <v>1099</v>
      </c>
      <c r="Q389" s="64" t="s">
        <v>1112</v>
      </c>
      <c r="R389" s="64" t="s">
        <v>1114</v>
      </c>
      <c r="S389" s="64" t="s">
        <v>1116</v>
      </c>
      <c r="T389" s="102">
        <v>5.418910317E9</v>
      </c>
      <c r="U389" s="9"/>
      <c r="Z389" s="65"/>
    </row>
    <row r="390">
      <c r="A390" s="62" t="s">
        <v>1286</v>
      </c>
      <c r="B390" s="64" t="s">
        <v>1287</v>
      </c>
      <c r="C390" s="64" t="s">
        <v>1288</v>
      </c>
      <c r="D390" s="64" t="s">
        <v>23</v>
      </c>
      <c r="E390" s="100">
        <v>2.96E8</v>
      </c>
      <c r="F390" s="102">
        <v>65.0</v>
      </c>
      <c r="G390" s="64" t="s">
        <v>39</v>
      </c>
      <c r="H390" s="102" t="str">
        <f t="shared" si="13"/>
        <v>15</v>
      </c>
      <c r="I390" s="106">
        <v>36286.0</v>
      </c>
      <c r="J390" s="64" t="s">
        <v>497</v>
      </c>
      <c r="K390" s="165">
        <v>118.0</v>
      </c>
      <c r="L390" s="102">
        <v>120.0</v>
      </c>
      <c r="M390" s="150"/>
      <c r="N390" s="64" t="s">
        <v>141</v>
      </c>
      <c r="O390" s="64" t="s">
        <v>1289</v>
      </c>
      <c r="P390" s="64" t="s">
        <v>1290</v>
      </c>
      <c r="Q390" s="64" t="s">
        <v>1291</v>
      </c>
      <c r="R390" s="64" t="s">
        <v>1292</v>
      </c>
      <c r="S390" s="64" t="s">
        <v>1293</v>
      </c>
      <c r="T390" s="64" t="s">
        <v>1294</v>
      </c>
      <c r="U390" s="9"/>
      <c r="Z390" s="65"/>
    </row>
    <row r="391">
      <c r="A391" s="62" t="s">
        <v>1562</v>
      </c>
      <c r="B391" s="64" t="s">
        <v>1563</v>
      </c>
      <c r="C391" s="64" t="s">
        <v>1564</v>
      </c>
      <c r="D391" s="64" t="s">
        <v>23</v>
      </c>
      <c r="E391" s="100">
        <v>2.96E8</v>
      </c>
      <c r="F391" s="102">
        <v>65.0</v>
      </c>
      <c r="G391" s="64" t="s">
        <v>39</v>
      </c>
      <c r="H391" s="102" t="str">
        <f t="shared" si="13"/>
        <v>16</v>
      </c>
      <c r="I391" s="106">
        <v>35964.0</v>
      </c>
      <c r="J391" s="64" t="s">
        <v>497</v>
      </c>
      <c r="K391" s="165">
        <v>122.0</v>
      </c>
      <c r="L391" s="102">
        <v>120.9</v>
      </c>
      <c r="M391" s="150"/>
      <c r="N391" s="64" t="s">
        <v>141</v>
      </c>
      <c r="O391" s="64" t="s">
        <v>344</v>
      </c>
      <c r="P391" s="64" t="s">
        <v>1278</v>
      </c>
      <c r="Q391" s="64" t="s">
        <v>1566</v>
      </c>
      <c r="R391" s="64" t="s">
        <v>1567</v>
      </c>
      <c r="S391" s="64" t="s">
        <v>1568</v>
      </c>
      <c r="T391" s="64" t="s">
        <v>1569</v>
      </c>
      <c r="U391" s="9"/>
      <c r="Z391" s="65"/>
    </row>
    <row r="392">
      <c r="A392" s="62" t="s">
        <v>2722</v>
      </c>
      <c r="B392" s="64" t="s">
        <v>2723</v>
      </c>
      <c r="C392" s="64" t="s">
        <v>2724</v>
      </c>
      <c r="D392" s="64" t="s">
        <v>1055</v>
      </c>
      <c r="E392" s="100">
        <v>2.94E8</v>
      </c>
      <c r="F392" s="102">
        <v>75.0</v>
      </c>
      <c r="G392" s="64" t="s">
        <v>39</v>
      </c>
      <c r="H392" s="102" t="str">
        <f t="shared" si="13"/>
        <v>17</v>
      </c>
      <c r="I392" s="106">
        <v>35697.0</v>
      </c>
      <c r="J392" s="64" t="s">
        <v>1057</v>
      </c>
      <c r="K392" s="1">
        <v>125.0</v>
      </c>
      <c r="L392" s="102">
        <v>125.0</v>
      </c>
      <c r="M392" s="150"/>
      <c r="N392" s="1" t="s">
        <v>141</v>
      </c>
      <c r="O392" s="64" t="s">
        <v>2726</v>
      </c>
      <c r="P392" s="64" t="s">
        <v>2162</v>
      </c>
      <c r="Q392" s="64" t="s">
        <v>2360</v>
      </c>
      <c r="R392" s="64" t="s">
        <v>266</v>
      </c>
      <c r="S392" s="64" t="s">
        <v>2727</v>
      </c>
      <c r="T392" s="64" t="s">
        <v>2728</v>
      </c>
      <c r="U392" s="9"/>
      <c r="Z392" s="65"/>
    </row>
    <row r="393">
      <c r="A393" s="275" t="s">
        <v>1643</v>
      </c>
      <c r="B393" s="276" t="s">
        <v>1644</v>
      </c>
      <c r="C393" s="276" t="s">
        <v>1645</v>
      </c>
      <c r="D393" s="276" t="s">
        <v>23</v>
      </c>
      <c r="E393" s="277">
        <v>2.96E8</v>
      </c>
      <c r="F393" s="278">
        <v>65.0</v>
      </c>
      <c r="G393" s="276" t="s">
        <v>39</v>
      </c>
      <c r="H393" s="278" t="str">
        <f t="shared" si="13"/>
        <v>17</v>
      </c>
      <c r="I393" s="279">
        <v>35702.0</v>
      </c>
      <c r="J393" s="276" t="s">
        <v>497</v>
      </c>
      <c r="K393" s="280" t="s">
        <v>3209</v>
      </c>
      <c r="L393" s="278">
        <v>128.0</v>
      </c>
      <c r="M393" s="305"/>
      <c r="N393" s="31" t="s">
        <v>141</v>
      </c>
      <c r="O393" s="276" t="s">
        <v>1647</v>
      </c>
      <c r="P393" s="276" t="s">
        <v>1648</v>
      </c>
      <c r="Q393" s="276" t="s">
        <v>1649</v>
      </c>
      <c r="R393" s="276" t="s">
        <v>1650</v>
      </c>
      <c r="S393" s="276" t="s">
        <v>1651</v>
      </c>
      <c r="T393" s="276" t="s">
        <v>1652</v>
      </c>
      <c r="U393" s="305"/>
      <c r="V393" s="81"/>
      <c r="W393" s="81"/>
      <c r="X393" s="81"/>
      <c r="Y393" s="81"/>
      <c r="Z393" s="177"/>
    </row>
    <row r="394">
      <c r="A394" s="62" t="s">
        <v>2004</v>
      </c>
      <c r="B394" s="64" t="s">
        <v>2013</v>
      </c>
      <c r="C394" s="64" t="s">
        <v>2006</v>
      </c>
      <c r="D394" s="64" t="s">
        <v>23</v>
      </c>
      <c r="E394" s="100">
        <v>2.89E8</v>
      </c>
      <c r="F394" s="102">
        <v>65.0</v>
      </c>
      <c r="G394" s="64" t="s">
        <v>39</v>
      </c>
      <c r="H394" s="102" t="str">
        <f t="shared" si="13"/>
        <v>15</v>
      </c>
      <c r="I394" s="106">
        <v>36313.0</v>
      </c>
      <c r="J394" s="64" t="s">
        <v>497</v>
      </c>
      <c r="K394" s="165">
        <v>139.0</v>
      </c>
      <c r="L394" s="102">
        <v>135.0</v>
      </c>
      <c r="M394" s="150"/>
      <c r="N394" s="1" t="s">
        <v>141</v>
      </c>
      <c r="O394" s="64" t="s">
        <v>2010</v>
      </c>
      <c r="P394" s="64" t="s">
        <v>203</v>
      </c>
      <c r="Q394" s="64" t="s">
        <v>2011</v>
      </c>
      <c r="R394" s="102">
        <v>95037.0</v>
      </c>
      <c r="S394" s="64" t="s">
        <v>2010</v>
      </c>
      <c r="T394" s="64" t="s">
        <v>2012</v>
      </c>
      <c r="U394" s="9"/>
      <c r="Z394" s="65"/>
    </row>
    <row r="395">
      <c r="A395" s="62" t="s">
        <v>861</v>
      </c>
      <c r="B395" s="64" t="s">
        <v>1197</v>
      </c>
      <c r="C395" s="64" t="s">
        <v>1198</v>
      </c>
      <c r="D395" s="64" t="s">
        <v>23</v>
      </c>
      <c r="E395" s="100">
        <v>2.96E8</v>
      </c>
      <c r="F395" s="102">
        <v>65.0</v>
      </c>
      <c r="G395" s="64" t="s">
        <v>39</v>
      </c>
      <c r="H395" s="102" t="str">
        <f t="shared" si="13"/>
        <v>17</v>
      </c>
      <c r="I395" s="106">
        <v>35463.0</v>
      </c>
      <c r="J395" s="64" t="s">
        <v>497</v>
      </c>
      <c r="K395" s="102">
        <v>129.0</v>
      </c>
      <c r="L395" s="102">
        <v>125.0</v>
      </c>
      <c r="M395" s="64" t="s">
        <v>1156</v>
      </c>
      <c r="N395" s="1" t="s">
        <v>141</v>
      </c>
      <c r="O395" s="64" t="s">
        <v>865</v>
      </c>
      <c r="P395" s="64" t="s">
        <v>1201</v>
      </c>
      <c r="Q395" s="64" t="s">
        <v>1202</v>
      </c>
      <c r="R395" s="102">
        <v>95123.0</v>
      </c>
      <c r="S395" s="64" t="s">
        <v>1203</v>
      </c>
      <c r="T395" s="102">
        <v>4.087129887E9</v>
      </c>
      <c r="U395" s="9"/>
      <c r="Z395" s="65"/>
    </row>
    <row r="396">
      <c r="A396" s="62" t="s">
        <v>1629</v>
      </c>
      <c r="B396" s="64" t="s">
        <v>1630</v>
      </c>
      <c r="C396" s="64" t="s">
        <v>1631</v>
      </c>
      <c r="D396" s="64" t="s">
        <v>23</v>
      </c>
      <c r="E396" s="100">
        <v>2.96E8</v>
      </c>
      <c r="F396" s="102">
        <v>65.0</v>
      </c>
      <c r="G396" s="64" t="s">
        <v>39</v>
      </c>
      <c r="H396" s="102" t="str">
        <f t="shared" si="13"/>
        <v>16</v>
      </c>
      <c r="I396" s="106">
        <v>35997.0</v>
      </c>
      <c r="J396" s="64" t="s">
        <v>497</v>
      </c>
      <c r="K396" s="165">
        <v>143.8</v>
      </c>
      <c r="L396" s="102">
        <v>135.0</v>
      </c>
      <c r="M396" s="150"/>
      <c r="N396" s="64" t="s">
        <v>141</v>
      </c>
      <c r="O396" s="64" t="s">
        <v>1637</v>
      </c>
      <c r="P396" s="64" t="s">
        <v>1638</v>
      </c>
      <c r="Q396" s="64" t="s">
        <v>1639</v>
      </c>
      <c r="R396" s="64" t="s">
        <v>1640</v>
      </c>
      <c r="S396" s="64" t="s">
        <v>1641</v>
      </c>
      <c r="T396" s="64" t="s">
        <v>1642</v>
      </c>
      <c r="U396" s="9"/>
      <c r="Z396" s="65"/>
    </row>
    <row r="397">
      <c r="A397" s="62" t="s">
        <v>3120</v>
      </c>
      <c r="B397" s="64" t="s">
        <v>3121</v>
      </c>
      <c r="C397" s="64" t="s">
        <v>3122</v>
      </c>
      <c r="D397" s="64" t="s">
        <v>1055</v>
      </c>
      <c r="E397" s="100">
        <v>2.96E8</v>
      </c>
      <c r="F397" s="102">
        <v>75.0</v>
      </c>
      <c r="G397" s="64" t="s">
        <v>39</v>
      </c>
      <c r="H397" s="102" t="str">
        <f t="shared" si="13"/>
        <v>15</v>
      </c>
      <c r="I397" s="106">
        <v>36351.0</v>
      </c>
      <c r="J397" s="64" t="s">
        <v>1057</v>
      </c>
      <c r="K397" s="1">
        <v>135.2</v>
      </c>
      <c r="L397" s="102">
        <v>136.0</v>
      </c>
      <c r="M397" s="150"/>
      <c r="N397" s="1" t="s">
        <v>141</v>
      </c>
      <c r="O397" s="64" t="s">
        <v>281</v>
      </c>
      <c r="P397" s="64" t="s">
        <v>203</v>
      </c>
      <c r="Q397" s="64" t="s">
        <v>3125</v>
      </c>
      <c r="R397" s="64" t="s">
        <v>2683</v>
      </c>
      <c r="S397" s="64" t="s">
        <v>1325</v>
      </c>
      <c r="T397" s="102">
        <v>5.41778005E9</v>
      </c>
      <c r="U397" s="9"/>
      <c r="Z397" s="65"/>
    </row>
    <row r="398">
      <c r="A398" s="77" t="s">
        <v>1552</v>
      </c>
      <c r="B398" s="30" t="s">
        <v>1553</v>
      </c>
      <c r="C398" s="30" t="s">
        <v>1554</v>
      </c>
      <c r="D398" s="30" t="s">
        <v>23</v>
      </c>
      <c r="E398" s="79">
        <v>2.96E8</v>
      </c>
      <c r="F398" s="80">
        <v>65.0</v>
      </c>
      <c r="G398" s="30" t="s">
        <v>39</v>
      </c>
      <c r="H398" s="80" t="str">
        <f t="shared" si="13"/>
        <v>16</v>
      </c>
      <c r="I398" s="85">
        <v>35851.0</v>
      </c>
      <c r="J398" s="30" t="s">
        <v>497</v>
      </c>
      <c r="K398" s="87">
        <v>142.0</v>
      </c>
      <c r="L398" s="80">
        <v>139.0</v>
      </c>
      <c r="M398" s="37"/>
      <c r="N398" s="30" t="s">
        <v>141</v>
      </c>
      <c r="O398" s="30" t="s">
        <v>564</v>
      </c>
      <c r="P398" s="30" t="s">
        <v>565</v>
      </c>
      <c r="Q398" s="30" t="s">
        <v>1555</v>
      </c>
      <c r="R398" s="30" t="s">
        <v>1353</v>
      </c>
      <c r="S398" s="30" t="s">
        <v>1556</v>
      </c>
      <c r="T398" s="30" t="s">
        <v>1557</v>
      </c>
      <c r="U398" s="37"/>
      <c r="V398" s="120"/>
      <c r="W398" s="120"/>
      <c r="X398" s="120"/>
      <c r="Y398" s="143"/>
      <c r="Z398" s="108"/>
    </row>
    <row r="399">
      <c r="A399" s="38" t="s">
        <v>451</v>
      </c>
      <c r="B399" s="41" t="s">
        <v>70</v>
      </c>
      <c r="C399" s="41" t="s">
        <v>452</v>
      </c>
      <c r="D399" s="41" t="s">
        <v>23</v>
      </c>
      <c r="E399" s="43">
        <v>2.93E8</v>
      </c>
      <c r="F399" s="44">
        <v>65.0</v>
      </c>
      <c r="G399" s="41" t="s">
        <v>39</v>
      </c>
      <c r="H399" s="44" t="str">
        <f t="shared" si="13"/>
        <v>16</v>
      </c>
      <c r="I399" s="45">
        <v>36118.0</v>
      </c>
      <c r="J399" s="41" t="s">
        <v>35</v>
      </c>
      <c r="K399" s="60"/>
      <c r="L399" s="44">
        <v>145.0</v>
      </c>
      <c r="M399" s="323"/>
      <c r="N399" s="407" t="s">
        <v>141</v>
      </c>
      <c r="O399" s="41" t="s">
        <v>454</v>
      </c>
      <c r="P399" s="41" t="s">
        <v>455</v>
      </c>
      <c r="Q399" s="41" t="s">
        <v>456</v>
      </c>
      <c r="R399" s="41" t="s">
        <v>457</v>
      </c>
      <c r="S399" s="41" t="s">
        <v>458</v>
      </c>
      <c r="T399" s="41" t="s">
        <v>459</v>
      </c>
      <c r="U399" s="60"/>
    </row>
    <row r="400">
      <c r="A400" s="62" t="s">
        <v>803</v>
      </c>
      <c r="B400" s="64" t="s">
        <v>804</v>
      </c>
      <c r="C400" s="64" t="s">
        <v>805</v>
      </c>
      <c r="D400" s="64" t="s">
        <v>23</v>
      </c>
      <c r="E400" s="100">
        <v>2.96E8</v>
      </c>
      <c r="F400" s="102">
        <v>65.0</v>
      </c>
      <c r="G400" s="64" t="s">
        <v>39</v>
      </c>
      <c r="H400" s="102" t="str">
        <f t="shared" si="13"/>
        <v>16</v>
      </c>
      <c r="I400" s="106">
        <v>35885.0</v>
      </c>
      <c r="J400" s="64" t="s">
        <v>497</v>
      </c>
      <c r="K400" s="102">
        <v>148.0</v>
      </c>
      <c r="L400" s="102">
        <v>145.0</v>
      </c>
      <c r="M400" s="64" t="s">
        <v>1156</v>
      </c>
      <c r="N400" s="1" t="s">
        <v>141</v>
      </c>
      <c r="O400" s="64" t="s">
        <v>151</v>
      </c>
      <c r="P400" s="64" t="s">
        <v>807</v>
      </c>
      <c r="Q400" s="64" t="s">
        <v>808</v>
      </c>
      <c r="R400" s="64" t="s">
        <v>809</v>
      </c>
      <c r="S400" s="64" t="s">
        <v>810</v>
      </c>
      <c r="T400" s="102">
        <v>9.257085622E9</v>
      </c>
      <c r="U400" s="9"/>
    </row>
    <row r="401">
      <c r="A401" s="62" t="s">
        <v>962</v>
      </c>
      <c r="B401" s="64" t="s">
        <v>963</v>
      </c>
      <c r="C401" s="64" t="s">
        <v>964</v>
      </c>
      <c r="D401" s="64" t="s">
        <v>23</v>
      </c>
      <c r="E401" s="100">
        <v>2.96E8</v>
      </c>
      <c r="F401" s="102">
        <v>65.0</v>
      </c>
      <c r="G401" s="64" t="s">
        <v>39</v>
      </c>
      <c r="H401" s="102" t="str">
        <f t="shared" si="13"/>
        <v>16</v>
      </c>
      <c r="I401" s="106">
        <v>35964.0</v>
      </c>
      <c r="J401" s="64" t="s">
        <v>497</v>
      </c>
      <c r="K401" s="165">
        <v>148.4</v>
      </c>
      <c r="L401" s="102">
        <v>145.0</v>
      </c>
      <c r="M401" s="150"/>
      <c r="N401" s="64" t="s">
        <v>298</v>
      </c>
      <c r="O401" s="64" t="s">
        <v>965</v>
      </c>
      <c r="P401" s="64" t="s">
        <v>584</v>
      </c>
      <c r="Q401" s="64" t="s">
        <v>966</v>
      </c>
      <c r="R401" s="64" t="s">
        <v>967</v>
      </c>
      <c r="S401" s="64" t="s">
        <v>968</v>
      </c>
      <c r="T401" s="64" t="s">
        <v>969</v>
      </c>
      <c r="U401" s="9"/>
    </row>
    <row r="402">
      <c r="A402" s="62" t="s">
        <v>1780</v>
      </c>
      <c r="B402" s="64" t="s">
        <v>1722</v>
      </c>
      <c r="C402" s="64" t="s">
        <v>1781</v>
      </c>
      <c r="D402" s="64" t="s">
        <v>1055</v>
      </c>
      <c r="E402" s="100">
        <v>2.96E8</v>
      </c>
      <c r="F402" s="102">
        <v>75.0</v>
      </c>
      <c r="G402" s="64" t="s">
        <v>39</v>
      </c>
      <c r="H402" s="102" t="str">
        <f t="shared" si="13"/>
        <v>17</v>
      </c>
      <c r="I402" s="106">
        <v>35640.0</v>
      </c>
      <c r="J402" s="64" t="s">
        <v>2774</v>
      </c>
      <c r="K402" s="102">
        <v>147.2</v>
      </c>
      <c r="L402" s="102">
        <v>146.0</v>
      </c>
      <c r="M402" s="64" t="s">
        <v>1156</v>
      </c>
      <c r="N402" s="64" t="s">
        <v>298</v>
      </c>
      <c r="O402" s="64" t="s">
        <v>2906</v>
      </c>
      <c r="P402" s="64" t="s">
        <v>2907</v>
      </c>
      <c r="Q402" s="64" t="s">
        <v>2908</v>
      </c>
      <c r="R402" s="64" t="s">
        <v>2909</v>
      </c>
      <c r="S402" s="64" t="s">
        <v>2910</v>
      </c>
      <c r="T402" s="102">
        <v>6.265230615E9</v>
      </c>
      <c r="U402" s="9"/>
    </row>
    <row r="403">
      <c r="A403" s="77" t="s">
        <v>2254</v>
      </c>
      <c r="B403" s="30" t="s">
        <v>2183</v>
      </c>
      <c r="C403" s="30" t="s">
        <v>2255</v>
      </c>
      <c r="D403" s="30" t="s">
        <v>1055</v>
      </c>
      <c r="E403" s="79">
        <v>2.87E8</v>
      </c>
      <c r="F403" s="80">
        <v>75.0</v>
      </c>
      <c r="G403" s="30" t="s">
        <v>39</v>
      </c>
      <c r="H403" s="80" t="str">
        <f t="shared" si="13"/>
        <v>17</v>
      </c>
      <c r="I403" s="85">
        <v>35592.0</v>
      </c>
      <c r="J403" s="37"/>
      <c r="K403" s="80">
        <v>152.0</v>
      </c>
      <c r="L403" s="80">
        <v>152.0</v>
      </c>
      <c r="M403" s="30" t="s">
        <v>1156</v>
      </c>
      <c r="N403" s="33" t="s">
        <v>141</v>
      </c>
      <c r="O403" s="30" t="s">
        <v>2258</v>
      </c>
      <c r="P403" s="30" t="s">
        <v>185</v>
      </c>
      <c r="Q403" s="30" t="s">
        <v>2259</v>
      </c>
      <c r="R403" s="30" t="s">
        <v>2260</v>
      </c>
      <c r="S403" s="30" t="s">
        <v>2261</v>
      </c>
      <c r="T403" s="30" t="s">
        <v>2262</v>
      </c>
      <c r="U403" s="37"/>
    </row>
    <row r="404">
      <c r="A404" s="62" t="s">
        <v>861</v>
      </c>
      <c r="B404" s="64" t="s">
        <v>1921</v>
      </c>
      <c r="C404" s="64" t="s">
        <v>1922</v>
      </c>
      <c r="D404" s="64" t="s">
        <v>23</v>
      </c>
      <c r="E404" s="100">
        <v>2.91E8</v>
      </c>
      <c r="F404" s="102">
        <v>65.0</v>
      </c>
      <c r="G404" s="64" t="s">
        <v>39</v>
      </c>
      <c r="H404" s="102" t="str">
        <f t="shared" si="13"/>
        <v>16</v>
      </c>
      <c r="I404" s="106">
        <v>36021.0</v>
      </c>
      <c r="J404" s="64" t="s">
        <v>497</v>
      </c>
      <c r="K404" s="165">
        <v>158.4</v>
      </c>
      <c r="L404" s="102">
        <v>160.0</v>
      </c>
      <c r="M404" s="150"/>
      <c r="N404" s="64" t="s">
        <v>141</v>
      </c>
      <c r="O404" s="64" t="s">
        <v>1637</v>
      </c>
      <c r="P404" s="64" t="s">
        <v>1923</v>
      </c>
      <c r="Q404" s="64" t="s">
        <v>381</v>
      </c>
      <c r="R404" s="64" t="s">
        <v>1924</v>
      </c>
      <c r="S404" s="64" t="s">
        <v>1925</v>
      </c>
      <c r="T404" s="102">
        <v>4.088079736E9</v>
      </c>
      <c r="U404" s="150"/>
    </row>
    <row r="405">
      <c r="A405" s="62" t="s">
        <v>2771</v>
      </c>
      <c r="B405" s="64" t="s">
        <v>2772</v>
      </c>
      <c r="C405" s="64" t="s">
        <v>2773</v>
      </c>
      <c r="D405" s="64" t="s">
        <v>1055</v>
      </c>
      <c r="E405" s="100">
        <v>2.94E8</v>
      </c>
      <c r="F405" s="102">
        <v>75.0</v>
      </c>
      <c r="G405" s="64" t="s">
        <v>39</v>
      </c>
      <c r="H405" s="102" t="str">
        <f t="shared" si="13"/>
        <v>17</v>
      </c>
      <c r="I405" s="106">
        <v>35709.0</v>
      </c>
      <c r="J405" s="64" t="s">
        <v>2774</v>
      </c>
      <c r="K405" s="102">
        <v>163.5</v>
      </c>
      <c r="L405" s="102">
        <v>167.0</v>
      </c>
      <c r="M405" s="64" t="s">
        <v>1156</v>
      </c>
      <c r="N405" s="64" t="s">
        <v>141</v>
      </c>
      <c r="O405" s="64" t="s">
        <v>2776</v>
      </c>
      <c r="P405" s="64" t="s">
        <v>2707</v>
      </c>
      <c r="Q405" s="64" t="s">
        <v>2778</v>
      </c>
      <c r="R405" s="64" t="s">
        <v>2779</v>
      </c>
      <c r="S405" s="64" t="s">
        <v>2781</v>
      </c>
      <c r="T405" s="64" t="s">
        <v>2782</v>
      </c>
      <c r="U405" s="9"/>
    </row>
    <row r="406">
      <c r="A406" s="62" t="s">
        <v>2874</v>
      </c>
      <c r="B406" s="64" t="s">
        <v>2875</v>
      </c>
      <c r="C406" s="64" t="s">
        <v>2876</v>
      </c>
      <c r="D406" s="64" t="s">
        <v>1055</v>
      </c>
      <c r="E406" s="100">
        <v>2.95E8</v>
      </c>
      <c r="F406" s="102">
        <v>75.0</v>
      </c>
      <c r="G406" s="64" t="s">
        <v>39</v>
      </c>
      <c r="H406" s="102" t="str">
        <f t="shared" si="13"/>
        <v>17</v>
      </c>
      <c r="I406" s="106">
        <v>35734.0</v>
      </c>
      <c r="J406" s="64" t="s">
        <v>1057</v>
      </c>
      <c r="K406" s="102">
        <v>173.0</v>
      </c>
      <c r="L406" s="102">
        <v>169.0</v>
      </c>
      <c r="M406" s="64" t="s">
        <v>1156</v>
      </c>
      <c r="N406" s="64" t="s">
        <v>141</v>
      </c>
      <c r="O406" s="64" t="s">
        <v>2878</v>
      </c>
      <c r="P406" s="64" t="s">
        <v>2879</v>
      </c>
      <c r="Q406" s="64" t="s">
        <v>2880</v>
      </c>
      <c r="R406" s="64" t="s">
        <v>2881</v>
      </c>
      <c r="S406" s="64" t="s">
        <v>2170</v>
      </c>
      <c r="T406" s="64" t="s">
        <v>2882</v>
      </c>
      <c r="U406" s="9"/>
    </row>
    <row r="407">
      <c r="A407" s="77" t="s">
        <v>200</v>
      </c>
      <c r="B407" s="30" t="s">
        <v>317</v>
      </c>
      <c r="C407" s="30" t="s">
        <v>1311</v>
      </c>
      <c r="D407" s="30" t="s">
        <v>23</v>
      </c>
      <c r="E407" s="79">
        <v>2.96E8</v>
      </c>
      <c r="F407" s="80">
        <v>65.0</v>
      </c>
      <c r="G407" s="30" t="s">
        <v>39</v>
      </c>
      <c r="H407" s="80" t="str">
        <f t="shared" si="13"/>
        <v>16</v>
      </c>
      <c r="I407" s="85">
        <v>35950.0</v>
      </c>
      <c r="J407" s="30" t="s">
        <v>497</v>
      </c>
      <c r="K407" s="33">
        <v>175.8</v>
      </c>
      <c r="L407" s="80">
        <v>171.0</v>
      </c>
      <c r="M407" s="37"/>
      <c r="N407" s="30" t="s">
        <v>141</v>
      </c>
      <c r="O407" s="30" t="s">
        <v>202</v>
      </c>
      <c r="P407" s="30" t="s">
        <v>1321</v>
      </c>
      <c r="Q407" s="30" t="s">
        <v>1323</v>
      </c>
      <c r="R407" s="30" t="s">
        <v>1324</v>
      </c>
      <c r="S407" s="30" t="s">
        <v>1325</v>
      </c>
      <c r="T407" s="80">
        <v>5.41778005E9</v>
      </c>
      <c r="U407" s="37"/>
    </row>
    <row r="408">
      <c r="A408" s="295" t="s">
        <v>1994</v>
      </c>
      <c r="B408" s="295" t="s">
        <v>1995</v>
      </c>
      <c r="C408" s="295" t="s">
        <v>1996</v>
      </c>
      <c r="D408" s="295" t="s">
        <v>23</v>
      </c>
      <c r="E408" s="296">
        <v>2.92E8</v>
      </c>
      <c r="F408" s="297">
        <v>65.0</v>
      </c>
      <c r="G408" s="295" t="s">
        <v>39</v>
      </c>
      <c r="H408" s="297" t="str">
        <f t="shared" si="13"/>
        <v>16</v>
      </c>
      <c r="I408" s="298">
        <v>35968.0</v>
      </c>
      <c r="J408" s="295" t="s">
        <v>497</v>
      </c>
      <c r="K408" s="390" t="s">
        <v>3204</v>
      </c>
      <c r="L408" s="297">
        <v>225.0</v>
      </c>
      <c r="M408" s="150"/>
      <c r="N408" s="64" t="s">
        <v>1997</v>
      </c>
      <c r="O408" s="64" t="s">
        <v>1998</v>
      </c>
      <c r="P408" s="64" t="s">
        <v>1999</v>
      </c>
      <c r="Q408" s="64" t="s">
        <v>2000</v>
      </c>
      <c r="R408" s="64" t="s">
        <v>2001</v>
      </c>
      <c r="S408" s="64" t="s">
        <v>2002</v>
      </c>
      <c r="T408" s="64" t="s">
        <v>2003</v>
      </c>
      <c r="U408" s="9"/>
    </row>
    <row r="409">
      <c r="A409" s="498" t="s">
        <v>1334</v>
      </c>
      <c r="B409" s="345" t="s">
        <v>1336</v>
      </c>
      <c r="C409" s="499" t="s">
        <v>1322</v>
      </c>
      <c r="D409" s="345" t="s">
        <v>23</v>
      </c>
      <c r="E409" s="345" t="s">
        <v>2116</v>
      </c>
      <c r="F409" s="345" t="s">
        <v>1312</v>
      </c>
      <c r="G409" s="345" t="s">
        <v>39</v>
      </c>
      <c r="H409" s="500" t="str">
        <f t="shared" si="13"/>
        <v>21</v>
      </c>
      <c r="I409" s="501">
        <v>34055.0</v>
      </c>
      <c r="J409" s="345" t="s">
        <v>1326</v>
      </c>
      <c r="K409" s="500">
        <v>161.8</v>
      </c>
      <c r="L409" s="500">
        <v>165.0</v>
      </c>
      <c r="M409" s="345" t="s">
        <v>1156</v>
      </c>
      <c r="N409" s="345" t="s">
        <v>49</v>
      </c>
      <c r="O409" s="345" t="s">
        <v>489</v>
      </c>
      <c r="P409" s="345" t="s">
        <v>3143</v>
      </c>
      <c r="Q409" s="345" t="s">
        <v>1327</v>
      </c>
      <c r="R409" s="345"/>
      <c r="S409" s="345"/>
      <c r="T409" s="345" t="s">
        <v>489</v>
      </c>
      <c r="U409" s="345"/>
      <c r="V409" s="346"/>
      <c r="W409" s="346"/>
      <c r="X409" s="346"/>
      <c r="Y409" s="346"/>
      <c r="Z409" s="347"/>
    </row>
    <row r="410">
      <c r="A410" s="498" t="s">
        <v>1317</v>
      </c>
      <c r="B410" s="345" t="s">
        <v>1319</v>
      </c>
      <c r="C410" s="499" t="s">
        <v>1322</v>
      </c>
      <c r="D410" s="345" t="s">
        <v>23</v>
      </c>
      <c r="E410" s="345" t="s">
        <v>2116</v>
      </c>
      <c r="F410" s="345" t="s">
        <v>1312</v>
      </c>
      <c r="G410" s="345" t="s">
        <v>39</v>
      </c>
      <c r="H410" s="500" t="str">
        <f t="shared" si="13"/>
        <v>19</v>
      </c>
      <c r="I410" s="501">
        <v>34784.0</v>
      </c>
      <c r="J410" s="345" t="s">
        <v>1326</v>
      </c>
      <c r="K410" s="500">
        <v>162.0</v>
      </c>
      <c r="L410" s="500">
        <v>163.0</v>
      </c>
      <c r="M410" s="345" t="s">
        <v>1156</v>
      </c>
      <c r="N410" s="345" t="s">
        <v>169</v>
      </c>
      <c r="O410" s="345" t="s">
        <v>489</v>
      </c>
      <c r="P410" s="345" t="s">
        <v>3143</v>
      </c>
      <c r="Q410" s="345" t="s">
        <v>1327</v>
      </c>
      <c r="R410" s="345"/>
      <c r="S410" s="345"/>
      <c r="T410" s="345" t="s">
        <v>489</v>
      </c>
      <c r="U410" s="345"/>
      <c r="V410" s="346"/>
      <c r="W410" s="346"/>
      <c r="X410" s="346"/>
      <c r="Y410" s="346"/>
      <c r="Z410" s="347"/>
    </row>
    <row r="411">
      <c r="A411" s="222" t="s">
        <v>970</v>
      </c>
      <c r="B411" s="223" t="s">
        <v>418</v>
      </c>
      <c r="C411" s="223" t="s">
        <v>971</v>
      </c>
      <c r="D411" s="223" t="s">
        <v>23</v>
      </c>
      <c r="E411" s="252">
        <v>2.96E8</v>
      </c>
      <c r="F411" s="253">
        <v>65.0</v>
      </c>
      <c r="G411" s="223" t="s">
        <v>39</v>
      </c>
      <c r="H411" s="253" t="str">
        <f t="shared" si="13"/>
        <v>22</v>
      </c>
      <c r="I411" s="255">
        <v>33873.0</v>
      </c>
      <c r="J411" s="223" t="s">
        <v>488</v>
      </c>
      <c r="K411" s="253">
        <v>195.0</v>
      </c>
      <c r="L411" s="253">
        <v>190.0</v>
      </c>
      <c r="M411" s="154" t="s">
        <v>1156</v>
      </c>
      <c r="N411" s="154" t="s">
        <v>972</v>
      </c>
      <c r="O411" s="30" t="s">
        <v>489</v>
      </c>
      <c r="P411" s="30" t="s">
        <v>973</v>
      </c>
      <c r="Q411" s="30" t="s">
        <v>974</v>
      </c>
      <c r="R411" s="30" t="s">
        <v>975</v>
      </c>
      <c r="S411" s="30" t="s">
        <v>976</v>
      </c>
      <c r="T411" s="30" t="s">
        <v>977</v>
      </c>
      <c r="U411" s="37"/>
      <c r="V411" s="120"/>
      <c r="W411" s="120"/>
      <c r="X411" s="120"/>
      <c r="Y411" s="120"/>
      <c r="Z411" s="108"/>
    </row>
    <row r="412">
      <c r="A412" s="121" t="s">
        <v>2500</v>
      </c>
      <c r="B412" s="1" t="s">
        <v>1722</v>
      </c>
      <c r="C412" s="64"/>
      <c r="D412" s="64"/>
      <c r="E412" s="100"/>
      <c r="F412" s="102"/>
      <c r="G412" s="1" t="s">
        <v>39</v>
      </c>
      <c r="H412" s="102" t="str">
        <f t="shared" si="13"/>
        <v>23</v>
      </c>
      <c r="I412" s="162">
        <v>33284.0</v>
      </c>
      <c r="J412" s="64"/>
      <c r="K412" s="1">
        <v>147.0</v>
      </c>
      <c r="L412" s="71">
        <v>142.0</v>
      </c>
      <c r="M412" s="150"/>
      <c r="N412" s="1" t="s">
        <v>141</v>
      </c>
      <c r="O412" s="64"/>
      <c r="P412" s="1" t="s">
        <v>3210</v>
      </c>
      <c r="Q412" s="64"/>
      <c r="R412" s="64"/>
      <c r="S412" s="64"/>
      <c r="T412" s="102"/>
      <c r="U412" s="9"/>
    </row>
    <row r="413">
      <c r="A413" s="62" t="s">
        <v>722</v>
      </c>
      <c r="B413" s="64" t="s">
        <v>723</v>
      </c>
      <c r="C413" s="64" t="s">
        <v>724</v>
      </c>
      <c r="D413" s="64" t="s">
        <v>23</v>
      </c>
      <c r="E413" s="100">
        <v>2.95E8</v>
      </c>
      <c r="F413" s="102">
        <v>65.0</v>
      </c>
      <c r="G413" s="64" t="s">
        <v>39</v>
      </c>
      <c r="H413" s="102" t="str">
        <f t="shared" si="13"/>
        <v>24</v>
      </c>
      <c r="I413" s="106">
        <v>33048.0</v>
      </c>
      <c r="J413" s="64" t="s">
        <v>488</v>
      </c>
      <c r="K413" s="102">
        <v>134.0</v>
      </c>
      <c r="L413" s="102">
        <v>135.0</v>
      </c>
      <c r="M413" s="64" t="s">
        <v>1156</v>
      </c>
      <c r="N413" s="64" t="s">
        <v>141</v>
      </c>
      <c r="O413" s="64" t="s">
        <v>725</v>
      </c>
      <c r="P413" s="64" t="s">
        <v>726</v>
      </c>
      <c r="Q413" s="64" t="s">
        <v>727</v>
      </c>
      <c r="R413" s="64" t="s">
        <v>728</v>
      </c>
      <c r="S413" s="64" t="s">
        <v>725</v>
      </c>
      <c r="T413" s="102">
        <v>7.073208282E9</v>
      </c>
      <c r="U413" s="150"/>
    </row>
    <row r="414">
      <c r="A414" s="62" t="s">
        <v>1681</v>
      </c>
      <c r="B414" s="64" t="s">
        <v>907</v>
      </c>
      <c r="C414" s="64" t="s">
        <v>1682</v>
      </c>
      <c r="D414" s="64" t="s">
        <v>23</v>
      </c>
      <c r="E414" s="100">
        <v>2.96E8</v>
      </c>
      <c r="F414" s="102">
        <v>65.0</v>
      </c>
      <c r="G414" s="64" t="s">
        <v>39</v>
      </c>
      <c r="H414" s="102" t="str">
        <f t="shared" si="13"/>
        <v>26</v>
      </c>
      <c r="I414" s="106">
        <v>32363.0</v>
      </c>
      <c r="J414" s="64" t="s">
        <v>488</v>
      </c>
      <c r="K414" s="102">
        <v>137.0</v>
      </c>
      <c r="L414" s="102">
        <v>138.0</v>
      </c>
      <c r="M414" s="64" t="s">
        <v>1156</v>
      </c>
      <c r="N414" s="64" t="s">
        <v>141</v>
      </c>
      <c r="O414" s="64" t="s">
        <v>389</v>
      </c>
      <c r="P414" s="64" t="s">
        <v>390</v>
      </c>
      <c r="Q414" s="64" t="s">
        <v>1684</v>
      </c>
      <c r="R414" s="64" t="s">
        <v>392</v>
      </c>
      <c r="S414" s="64" t="s">
        <v>1685</v>
      </c>
      <c r="T414" s="64" t="s">
        <v>1686</v>
      </c>
      <c r="U414" s="9"/>
    </row>
    <row r="415">
      <c r="A415" s="62" t="s">
        <v>1780</v>
      </c>
      <c r="B415" s="64" t="s">
        <v>1722</v>
      </c>
      <c r="C415" s="64" t="s">
        <v>1781</v>
      </c>
      <c r="D415" s="64" t="s">
        <v>1055</v>
      </c>
      <c r="E415" s="100">
        <v>2.96E8</v>
      </c>
      <c r="F415" s="102">
        <v>75.0</v>
      </c>
      <c r="G415" s="64" t="s">
        <v>39</v>
      </c>
      <c r="H415" s="102" t="str">
        <f t="shared" si="13"/>
        <v>17</v>
      </c>
      <c r="I415" s="106">
        <v>35640.0</v>
      </c>
      <c r="J415" s="64" t="s">
        <v>2774</v>
      </c>
      <c r="K415" s="64" t="s">
        <v>1314</v>
      </c>
      <c r="L415" s="102">
        <v>146.0</v>
      </c>
      <c r="M415" s="150"/>
      <c r="N415" s="64" t="s">
        <v>298</v>
      </c>
      <c r="O415" s="64" t="s">
        <v>2906</v>
      </c>
      <c r="P415" s="64" t="s">
        <v>2907</v>
      </c>
      <c r="Q415" s="64" t="s">
        <v>2908</v>
      </c>
      <c r="R415" s="64" t="s">
        <v>2909</v>
      </c>
      <c r="S415" s="64" t="s">
        <v>2910</v>
      </c>
      <c r="T415" s="102">
        <v>6.265230615E9</v>
      </c>
      <c r="U415" s="9"/>
    </row>
    <row r="416">
      <c r="A416" s="62" t="s">
        <v>1670</v>
      </c>
      <c r="B416" s="64" t="s">
        <v>1319</v>
      </c>
      <c r="C416" s="64" t="s">
        <v>1671</v>
      </c>
      <c r="D416" s="64" t="s">
        <v>23</v>
      </c>
      <c r="E416" s="100">
        <v>2.96E8</v>
      </c>
      <c r="F416" s="102">
        <v>65.0</v>
      </c>
      <c r="G416" s="64" t="s">
        <v>39</v>
      </c>
      <c r="H416" s="102" t="str">
        <f t="shared" si="13"/>
        <v>18</v>
      </c>
      <c r="I416" s="106">
        <v>35289.0</v>
      </c>
      <c r="J416" s="64" t="s">
        <v>497</v>
      </c>
      <c r="K416" s="150"/>
      <c r="L416" s="102">
        <v>147.0</v>
      </c>
      <c r="M416" s="150"/>
      <c r="N416" s="1" t="s">
        <v>141</v>
      </c>
      <c r="O416" s="64" t="s">
        <v>1673</v>
      </c>
      <c r="P416" s="64" t="s">
        <v>1674</v>
      </c>
      <c r="Q416" s="64" t="s">
        <v>1675</v>
      </c>
      <c r="R416" s="64" t="s">
        <v>1677</v>
      </c>
      <c r="S416" s="64" t="s">
        <v>1678</v>
      </c>
      <c r="T416" s="102">
        <v>4.083321128E9</v>
      </c>
      <c r="U416" s="9"/>
    </row>
    <row r="417">
      <c r="A417" s="334" t="s">
        <v>1343</v>
      </c>
      <c r="B417" s="60" t="s">
        <v>326</v>
      </c>
      <c r="C417" s="60"/>
      <c r="D417" s="60"/>
      <c r="E417" s="60"/>
      <c r="F417" s="60" t="s">
        <v>2116</v>
      </c>
      <c r="G417" s="60" t="s">
        <v>39</v>
      </c>
      <c r="H417" s="273" t="str">
        <f>FLOOR((DATE(2014,12, 31)-I417)/365,1)</f>
        <v>20</v>
      </c>
      <c r="I417" s="337">
        <v>34426.0</v>
      </c>
      <c r="J417" s="60"/>
      <c r="K417" s="60"/>
      <c r="L417" s="273">
        <v>136.0</v>
      </c>
      <c r="M417" s="60"/>
      <c r="N417" s="60" t="s">
        <v>192</v>
      </c>
      <c r="O417" s="60" t="s">
        <v>389</v>
      </c>
      <c r="P417" s="60" t="s">
        <v>390</v>
      </c>
      <c r="Q417" s="60"/>
      <c r="R417" s="60"/>
      <c r="S417" s="60"/>
      <c r="T417" s="60"/>
      <c r="U417" s="60"/>
    </row>
    <row r="418">
      <c r="A418" s="77" t="s">
        <v>1855</v>
      </c>
      <c r="B418" s="30" t="s">
        <v>1856</v>
      </c>
      <c r="C418" s="30" t="s">
        <v>1857</v>
      </c>
      <c r="D418" s="30" t="s">
        <v>23</v>
      </c>
      <c r="E418" s="79">
        <v>2.93E8</v>
      </c>
      <c r="F418" s="80">
        <v>65.0</v>
      </c>
      <c r="G418" s="30" t="s">
        <v>39</v>
      </c>
      <c r="H418" s="80" t="str">
        <f t="shared" ref="H418:H424" si="14">FLOOR((DATE(2014,12,31)-I418)/365,1)</f>
        <v>18</v>
      </c>
      <c r="I418" s="85">
        <v>35408.0</v>
      </c>
      <c r="J418" s="30" t="s">
        <v>497</v>
      </c>
      <c r="K418" s="87">
        <v>147.0</v>
      </c>
      <c r="L418" s="80">
        <v>148.0</v>
      </c>
      <c r="M418" s="37"/>
      <c r="N418" s="33" t="s">
        <v>141</v>
      </c>
      <c r="O418" s="30" t="s">
        <v>1859</v>
      </c>
      <c r="P418" s="30" t="s">
        <v>1860</v>
      </c>
      <c r="Q418" s="30" t="s">
        <v>1861</v>
      </c>
      <c r="R418" s="30" t="s">
        <v>1862</v>
      </c>
      <c r="S418" s="30" t="s">
        <v>1863</v>
      </c>
      <c r="T418" s="80">
        <v>9.256400175E9</v>
      </c>
      <c r="U418" s="37"/>
    </row>
    <row r="419">
      <c r="A419" s="38" t="s">
        <v>200</v>
      </c>
      <c r="B419" s="41" t="s">
        <v>63</v>
      </c>
      <c r="C419" s="41" t="s">
        <v>201</v>
      </c>
      <c r="D419" s="41" t="s">
        <v>23</v>
      </c>
      <c r="E419" s="43">
        <v>2.89E8</v>
      </c>
      <c r="F419" s="44">
        <v>65.0</v>
      </c>
      <c r="G419" s="41" t="s">
        <v>39</v>
      </c>
      <c r="H419" s="44" t="str">
        <f t="shared" si="14"/>
        <v>19</v>
      </c>
      <c r="I419" s="45">
        <v>34810.0</v>
      </c>
      <c r="J419" s="41" t="s">
        <v>35</v>
      </c>
      <c r="K419" s="60"/>
      <c r="L419" s="44">
        <v>155.0</v>
      </c>
      <c r="M419" s="323"/>
      <c r="N419" s="319" t="s">
        <v>141</v>
      </c>
      <c r="O419" s="41" t="s">
        <v>202</v>
      </c>
      <c r="P419" s="41" t="s">
        <v>203</v>
      </c>
      <c r="Q419" s="41" t="s">
        <v>204</v>
      </c>
      <c r="R419" s="41" t="s">
        <v>205</v>
      </c>
      <c r="S419" s="41" t="s">
        <v>206</v>
      </c>
      <c r="T419" s="41" t="s">
        <v>207</v>
      </c>
      <c r="U419" s="60"/>
    </row>
    <row r="420">
      <c r="A420" s="62" t="s">
        <v>1295</v>
      </c>
      <c r="B420" s="64" t="s">
        <v>418</v>
      </c>
      <c r="C420" s="64" t="s">
        <v>1296</v>
      </c>
      <c r="D420" s="64" t="s">
        <v>23</v>
      </c>
      <c r="E420" s="100">
        <v>2.96E8</v>
      </c>
      <c r="F420" s="102">
        <v>65.0</v>
      </c>
      <c r="G420" s="64" t="s">
        <v>39</v>
      </c>
      <c r="H420" s="102" t="str">
        <f t="shared" si="14"/>
        <v>22</v>
      </c>
      <c r="I420" s="106">
        <v>33888.0</v>
      </c>
      <c r="J420" s="64" t="s">
        <v>488</v>
      </c>
      <c r="K420" s="165">
        <v>159.0</v>
      </c>
      <c r="L420" s="102">
        <v>157.0</v>
      </c>
      <c r="M420" s="150"/>
      <c r="N420" s="64" t="s">
        <v>141</v>
      </c>
      <c r="O420" s="64" t="s">
        <v>1301</v>
      </c>
      <c r="P420" s="64" t="s">
        <v>1303</v>
      </c>
      <c r="Q420" s="64" t="s">
        <v>1305</v>
      </c>
      <c r="R420" s="64" t="s">
        <v>1306</v>
      </c>
      <c r="S420" s="64" t="s">
        <v>1307</v>
      </c>
      <c r="T420" s="102">
        <v>5.305171559E9</v>
      </c>
      <c r="U420" s="9"/>
    </row>
    <row r="421">
      <c r="A421" s="62" t="s">
        <v>2833</v>
      </c>
      <c r="B421" s="64" t="s">
        <v>2835</v>
      </c>
      <c r="C421" s="64" t="s">
        <v>2836</v>
      </c>
      <c r="D421" s="64" t="s">
        <v>1055</v>
      </c>
      <c r="E421" s="100">
        <v>2.95E8</v>
      </c>
      <c r="F421" s="102">
        <v>75.0</v>
      </c>
      <c r="G421" s="64" t="s">
        <v>39</v>
      </c>
      <c r="H421" s="102" t="str">
        <f t="shared" si="14"/>
        <v>26</v>
      </c>
      <c r="I421" s="106">
        <v>32442.0</v>
      </c>
      <c r="J421" s="64" t="s">
        <v>2837</v>
      </c>
      <c r="K421" s="1">
        <v>161.0</v>
      </c>
      <c r="L421" s="102">
        <v>164.0</v>
      </c>
      <c r="M421" s="150"/>
      <c r="N421" s="64" t="s">
        <v>141</v>
      </c>
      <c r="O421" s="64" t="s">
        <v>2838</v>
      </c>
      <c r="P421" s="64" t="s">
        <v>2839</v>
      </c>
      <c r="Q421" s="64" t="s">
        <v>710</v>
      </c>
      <c r="R421" s="64" t="s">
        <v>711</v>
      </c>
      <c r="S421" s="64" t="s">
        <v>2840</v>
      </c>
      <c r="T421" s="64" t="s">
        <v>2841</v>
      </c>
      <c r="U421" s="9"/>
    </row>
    <row r="422">
      <c r="A422" s="77" t="s">
        <v>2771</v>
      </c>
      <c r="B422" s="30" t="s">
        <v>2772</v>
      </c>
      <c r="C422" s="30" t="s">
        <v>2773</v>
      </c>
      <c r="D422" s="30" t="s">
        <v>1055</v>
      </c>
      <c r="E422" s="79">
        <v>2.94E8</v>
      </c>
      <c r="F422" s="80">
        <v>75.0</v>
      </c>
      <c r="G422" s="30" t="s">
        <v>39</v>
      </c>
      <c r="H422" s="80" t="str">
        <f t="shared" si="14"/>
        <v>17</v>
      </c>
      <c r="I422" s="85">
        <v>35709.0</v>
      </c>
      <c r="J422" s="30" t="s">
        <v>2774</v>
      </c>
      <c r="K422" s="30" t="s">
        <v>1314</v>
      </c>
      <c r="L422" s="80">
        <v>167.0</v>
      </c>
      <c r="M422" s="37"/>
      <c r="N422" s="33" t="s">
        <v>141</v>
      </c>
      <c r="O422" s="30" t="s">
        <v>2776</v>
      </c>
      <c r="P422" s="30" t="s">
        <v>2707</v>
      </c>
      <c r="Q422" s="30" t="s">
        <v>2778</v>
      </c>
      <c r="R422" s="30" t="s">
        <v>2779</v>
      </c>
      <c r="S422" s="30" t="s">
        <v>2781</v>
      </c>
      <c r="T422" s="30" t="s">
        <v>2782</v>
      </c>
      <c r="U422" s="37"/>
    </row>
    <row r="423">
      <c r="A423" s="62" t="s">
        <v>1478</v>
      </c>
      <c r="B423" s="64" t="s">
        <v>1479</v>
      </c>
      <c r="C423" s="64" t="s">
        <v>1480</v>
      </c>
      <c r="D423" s="64" t="s">
        <v>23</v>
      </c>
      <c r="E423" s="100">
        <v>2.96E8</v>
      </c>
      <c r="F423" s="102">
        <v>65.0</v>
      </c>
      <c r="G423" s="64" t="s">
        <v>39</v>
      </c>
      <c r="H423" s="102" t="str">
        <f t="shared" si="14"/>
        <v>31</v>
      </c>
      <c r="I423" s="106">
        <v>30540.0</v>
      </c>
      <c r="J423" s="64" t="s">
        <v>488</v>
      </c>
      <c r="K423" s="165">
        <v>180.6</v>
      </c>
      <c r="L423" s="102">
        <v>174.0</v>
      </c>
      <c r="M423" s="150"/>
      <c r="N423" s="64" t="s">
        <v>141</v>
      </c>
      <c r="O423" s="64" t="s">
        <v>1301</v>
      </c>
      <c r="P423" s="64" t="s">
        <v>1482</v>
      </c>
      <c r="Q423" s="64" t="s">
        <v>1483</v>
      </c>
      <c r="R423" s="64" t="s">
        <v>1483</v>
      </c>
      <c r="S423" s="64" t="s">
        <v>1484</v>
      </c>
      <c r="T423" s="102">
        <v>5.308654052E9</v>
      </c>
      <c r="U423" s="9"/>
    </row>
    <row r="424">
      <c r="A424" s="62" t="s">
        <v>660</v>
      </c>
      <c r="B424" s="64" t="s">
        <v>95</v>
      </c>
      <c r="C424" s="64" t="s">
        <v>661</v>
      </c>
      <c r="D424" s="64" t="s">
        <v>23</v>
      </c>
      <c r="E424" s="100">
        <v>2.95E8</v>
      </c>
      <c r="F424" s="102">
        <v>65.0</v>
      </c>
      <c r="G424" s="64" t="s">
        <v>39</v>
      </c>
      <c r="H424" s="102" t="str">
        <f t="shared" si="14"/>
        <v>24</v>
      </c>
      <c r="I424" s="106">
        <v>33104.0</v>
      </c>
      <c r="J424" s="64" t="s">
        <v>488</v>
      </c>
      <c r="K424" s="150"/>
      <c r="L424" s="102">
        <v>175.0</v>
      </c>
      <c r="M424" s="150"/>
      <c r="N424" s="1" t="s">
        <v>141</v>
      </c>
      <c r="O424" s="64" t="s">
        <v>663</v>
      </c>
      <c r="P424" s="64" t="s">
        <v>664</v>
      </c>
      <c r="Q424" s="64" t="s">
        <v>665</v>
      </c>
      <c r="R424" s="102">
        <v>94112.0</v>
      </c>
      <c r="S424" s="64" t="s">
        <v>666</v>
      </c>
      <c r="T424" s="102">
        <v>4.157564557E9</v>
      </c>
      <c r="U424" s="9"/>
    </row>
    <row r="425">
      <c r="A425" s="472" t="s">
        <v>1395</v>
      </c>
      <c r="B425" s="215" t="s">
        <v>1396</v>
      </c>
      <c r="C425" s="215"/>
      <c r="D425" s="215" t="s">
        <v>23</v>
      </c>
      <c r="E425" s="215"/>
      <c r="F425" s="215" t="s">
        <v>2116</v>
      </c>
      <c r="G425" s="215" t="s">
        <v>39</v>
      </c>
      <c r="H425" s="507">
        <v>19.0</v>
      </c>
      <c r="I425" s="473">
        <v>34700.0</v>
      </c>
      <c r="J425" s="215"/>
      <c r="K425" s="251">
        <v>182.0</v>
      </c>
      <c r="L425" s="363">
        <v>180.0</v>
      </c>
      <c r="M425" s="215"/>
      <c r="N425" s="215" t="s">
        <v>687</v>
      </c>
      <c r="O425" s="215" t="s">
        <v>1402</v>
      </c>
      <c r="P425" s="215" t="s">
        <v>1403</v>
      </c>
      <c r="Q425" s="215"/>
      <c r="R425" s="215"/>
      <c r="S425" s="215"/>
      <c r="T425" s="215"/>
      <c r="U425" s="215"/>
    </row>
    <row r="426">
      <c r="A426" s="222" t="s">
        <v>861</v>
      </c>
      <c r="B426" s="223" t="s">
        <v>2122</v>
      </c>
      <c r="C426" s="223" t="s">
        <v>2123</v>
      </c>
      <c r="D426" s="223" t="s">
        <v>23</v>
      </c>
      <c r="E426" s="252">
        <v>2.91E8</v>
      </c>
      <c r="F426" s="253">
        <v>65.0</v>
      </c>
      <c r="G426" s="223" t="s">
        <v>39</v>
      </c>
      <c r="H426" s="253" t="str">
        <f t="shared" ref="H426:H428" si="15">FLOOR((DATE(2014,12,31)-I426)/365,1)</f>
        <v>30</v>
      </c>
      <c r="I426" s="255">
        <v>30894.0</v>
      </c>
      <c r="J426" s="223" t="s">
        <v>488</v>
      </c>
      <c r="K426" s="253">
        <v>203.5</v>
      </c>
      <c r="L426" s="253">
        <v>194.4</v>
      </c>
      <c r="M426" s="30" t="s">
        <v>1156</v>
      </c>
      <c r="N426" s="30" t="s">
        <v>141</v>
      </c>
      <c r="O426" s="30" t="s">
        <v>2124</v>
      </c>
      <c r="P426" s="30" t="s">
        <v>2125</v>
      </c>
      <c r="Q426" s="30" t="s">
        <v>2126</v>
      </c>
      <c r="R426" s="30" t="s">
        <v>2127</v>
      </c>
      <c r="S426" s="30" t="s">
        <v>2128</v>
      </c>
      <c r="T426" s="30" t="s">
        <v>2129</v>
      </c>
      <c r="U426" s="37"/>
    </row>
    <row r="427">
      <c r="A427" s="62" t="s">
        <v>794</v>
      </c>
      <c r="B427" s="64" t="s">
        <v>795</v>
      </c>
      <c r="C427" s="64" t="s">
        <v>796</v>
      </c>
      <c r="D427" s="64" t="s">
        <v>23</v>
      </c>
      <c r="E427" s="100">
        <v>2.96E8</v>
      </c>
      <c r="F427" s="102">
        <v>65.0</v>
      </c>
      <c r="G427" s="64" t="s">
        <v>39</v>
      </c>
      <c r="H427" s="102" t="str">
        <f t="shared" si="15"/>
        <v>37</v>
      </c>
      <c r="I427" s="106">
        <v>28239.0</v>
      </c>
      <c r="J427" s="64" t="s">
        <v>497</v>
      </c>
      <c r="K427" s="165">
        <v>175.5</v>
      </c>
      <c r="L427" s="102">
        <v>175.0</v>
      </c>
      <c r="M427" s="503" t="s">
        <v>1156</v>
      </c>
      <c r="N427" s="287" t="s">
        <v>115</v>
      </c>
      <c r="O427" s="64" t="s">
        <v>798</v>
      </c>
      <c r="P427" s="64" t="s">
        <v>799</v>
      </c>
      <c r="Q427" s="64" t="s">
        <v>800</v>
      </c>
      <c r="R427" s="64" t="s">
        <v>801</v>
      </c>
      <c r="S427" s="64" t="s">
        <v>802</v>
      </c>
      <c r="T427" s="102">
        <v>9.256288784E9</v>
      </c>
      <c r="U427" s="150"/>
    </row>
    <row r="428">
      <c r="A428" s="77" t="s">
        <v>444</v>
      </c>
      <c r="B428" s="30" t="s">
        <v>1287</v>
      </c>
      <c r="C428" s="30" t="s">
        <v>446</v>
      </c>
      <c r="D428" s="30" t="s">
        <v>1055</v>
      </c>
      <c r="E428" s="79">
        <v>2.93E8</v>
      </c>
      <c r="F428" s="80">
        <v>75.0</v>
      </c>
      <c r="G428" s="30" t="s">
        <v>39</v>
      </c>
      <c r="H428" s="80" t="str">
        <f t="shared" si="15"/>
        <v>39</v>
      </c>
      <c r="I428" s="85">
        <v>27531.0</v>
      </c>
      <c r="J428" s="37"/>
      <c r="K428" s="80">
        <v>176.0</v>
      </c>
      <c r="L428" s="80">
        <v>175.0</v>
      </c>
      <c r="M428" s="154" t="s">
        <v>1156</v>
      </c>
      <c r="N428" s="154" t="s">
        <v>49</v>
      </c>
      <c r="O428" s="30" t="s">
        <v>440</v>
      </c>
      <c r="P428" s="30" t="s">
        <v>28</v>
      </c>
      <c r="Q428" s="30" t="s">
        <v>447</v>
      </c>
      <c r="R428" s="30" t="s">
        <v>448</v>
      </c>
      <c r="S428" s="30" t="s">
        <v>449</v>
      </c>
      <c r="T428" s="30" t="s">
        <v>450</v>
      </c>
      <c r="U428" s="37"/>
    </row>
  </sheetData>
  <drawing r:id="rId1"/>
</worksheet>
</file>