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'JAN-DEC'!$A$1:$AF$21</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'JAN-DEC'!$A$1:$AH$21</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TO21" i="1"/>
  <c r="TN21"/>
  <c r="TM21"/>
  <c r="TL21"/>
  <c r="TK21"/>
  <c r="TJ21"/>
  <c r="TI21"/>
  <c r="TH21"/>
  <c r="TG21"/>
  <c r="TF21"/>
  <c r="TE21"/>
  <c r="TD21"/>
  <c r="TC21"/>
  <c r="TB21"/>
  <c r="TA21"/>
  <c r="SZ21"/>
  <c r="SY21"/>
  <c r="SX21"/>
  <c r="SW21"/>
  <c r="SV21"/>
  <c r="SU21"/>
  <c r="ST21"/>
  <c r="SS21"/>
  <c r="SR21"/>
  <c r="SQ21"/>
  <c r="SP21"/>
  <c r="SO21"/>
  <c r="SN21"/>
  <c r="SM21"/>
  <c r="SL21"/>
  <c r="SK21"/>
  <c r="SJ21"/>
  <c r="SI21"/>
  <c r="SH21"/>
  <c r="SG21"/>
  <c r="SF21"/>
  <c r="SE21"/>
  <c r="SD21"/>
  <c r="SC21"/>
  <c r="SB21"/>
  <c r="SA21"/>
  <c r="RZ21"/>
  <c r="RY21"/>
  <c r="RX21"/>
  <c r="RW21"/>
  <c r="RV21"/>
  <c r="RU21"/>
  <c r="RT21"/>
  <c r="RS21"/>
  <c r="RR21"/>
  <c r="RQ21"/>
  <c r="RP21"/>
  <c r="RO21"/>
  <c r="RN21"/>
  <c r="RM21"/>
  <c r="RL21"/>
  <c r="RK21"/>
  <c r="RJ21"/>
  <c r="RI21"/>
  <c r="RH21"/>
  <c r="RG21"/>
  <c r="RF21"/>
  <c r="RE21"/>
  <c r="RD21"/>
  <c r="RC21"/>
  <c r="RB21"/>
  <c r="RA21"/>
  <c r="QZ21"/>
  <c r="QY21"/>
  <c r="QX21"/>
  <c r="QW21"/>
  <c r="QV21"/>
  <c r="QU21"/>
  <c r="QT21"/>
  <c r="QS21"/>
  <c r="QR21"/>
  <c r="QQ21"/>
  <c r="QP21"/>
  <c r="QO21"/>
  <c r="QN21"/>
  <c r="QM21"/>
  <c r="QL21"/>
  <c r="QK21"/>
  <c r="QJ21"/>
  <c r="QI21"/>
  <c r="QH21"/>
  <c r="QG21"/>
  <c r="QF21"/>
  <c r="QE21"/>
  <c r="QD21"/>
  <c r="QC21"/>
  <c r="QB21"/>
  <c r="QA21"/>
  <c r="PZ21"/>
  <c r="PY21"/>
  <c r="PX21"/>
  <c r="PW21"/>
  <c r="PV21"/>
  <c r="PU21"/>
  <c r="PT21"/>
  <c r="PS21"/>
  <c r="PR21"/>
  <c r="PQ21"/>
  <c r="PP21"/>
  <c r="PO21"/>
  <c r="PN21"/>
  <c r="PM21"/>
  <c r="PL21"/>
  <c r="PK21"/>
  <c r="PJ21"/>
  <c r="PI21"/>
  <c r="PH21"/>
  <c r="PG21"/>
  <c r="PF21"/>
  <c r="PE21"/>
  <c r="PD21"/>
  <c r="PC21"/>
  <c r="PB21"/>
  <c r="PA21"/>
  <c r="OZ21"/>
  <c r="OY21"/>
  <c r="OX21"/>
  <c r="OW21"/>
  <c r="OV21"/>
  <c r="OU21"/>
  <c r="OT21"/>
  <c r="OS21"/>
  <c r="OR21"/>
  <c r="OQ21"/>
  <c r="OP21"/>
  <c r="OO21"/>
  <c r="ON21"/>
  <c r="OM21"/>
  <c r="OL21"/>
  <c r="OK21"/>
  <c r="OJ21"/>
  <c r="OI21"/>
  <c r="OH21"/>
  <c r="OG21"/>
  <c r="OF21"/>
  <c r="OE21"/>
  <c r="OD21"/>
  <c r="OC21"/>
  <c r="OB21"/>
  <c r="OA21"/>
  <c r="NZ21"/>
  <c r="NY21"/>
  <c r="NX21"/>
  <c r="NW21"/>
  <c r="NV21"/>
  <c r="NU21"/>
  <c r="NT21"/>
  <c r="NS21"/>
  <c r="NR21"/>
  <c r="NQ21"/>
  <c r="NP21"/>
  <c r="NO21"/>
  <c r="NN21"/>
  <c r="NM21"/>
  <c r="NL21"/>
  <c r="NK21"/>
  <c r="NJ21"/>
  <c r="NI21"/>
  <c r="NH21"/>
  <c r="NG21"/>
  <c r="NF21"/>
  <c r="NE21"/>
  <c r="ND21"/>
  <c r="NC21"/>
  <c r="NB21"/>
  <c r="NA21"/>
  <c r="MZ21"/>
  <c r="MY21"/>
  <c r="MX21"/>
  <c r="MW21"/>
  <c r="MV21"/>
  <c r="MU21"/>
  <c r="MT21"/>
  <c r="MS21"/>
  <c r="MR21"/>
  <c r="MQ21"/>
  <c r="MP21"/>
  <c r="MO21"/>
  <c r="MN21"/>
  <c r="MM21"/>
  <c r="ML21"/>
  <c r="MK21"/>
  <c r="MJ21"/>
  <c r="MI21"/>
  <c r="MH21"/>
  <c r="MG21"/>
  <c r="MF21"/>
  <c r="ME21"/>
  <c r="MD21"/>
  <c r="MC21"/>
  <c r="MB21"/>
  <c r="MA21"/>
  <c r="LZ21"/>
  <c r="LY21"/>
  <c r="LX21"/>
  <c r="LW21"/>
  <c r="LV21"/>
  <c r="LU21"/>
  <c r="LT21"/>
  <c r="LS21"/>
  <c r="LR21"/>
  <c r="LQ21"/>
  <c r="LP21"/>
  <c r="LO21"/>
  <c r="LN21"/>
  <c r="LM21"/>
  <c r="LL21"/>
  <c r="LK21"/>
  <c r="LJ21"/>
  <c r="LI21"/>
  <c r="LH21"/>
  <c r="LG21"/>
  <c r="LF21"/>
  <c r="LE21"/>
  <c r="LD21"/>
  <c r="LC21"/>
  <c r="LB21"/>
  <c r="LA21"/>
  <c r="KZ21"/>
  <c r="KY21"/>
  <c r="KX21"/>
  <c r="KW21"/>
  <c r="KV21"/>
  <c r="KU21"/>
  <c r="KT21"/>
  <c r="KS21"/>
  <c r="KR21"/>
  <c r="KQ21"/>
  <c r="KP21"/>
  <c r="KO21"/>
  <c r="KN21"/>
  <c r="KM21"/>
  <c r="KL21"/>
  <c r="KK21"/>
  <c r="KJ21"/>
  <c r="KI21"/>
  <c r="KH21"/>
  <c r="KG21"/>
  <c r="KF21"/>
  <c r="KE21"/>
  <c r="KD21"/>
  <c r="KC21"/>
  <c r="KB21"/>
  <c r="TO20"/>
  <c r="TN20"/>
  <c r="TM20"/>
  <c r="TL20"/>
  <c r="TK20"/>
  <c r="TJ20"/>
  <c r="TI20"/>
  <c r="TH20"/>
  <c r="TG20"/>
  <c r="TF20"/>
  <c r="TE20"/>
  <c r="TD20"/>
  <c r="TC20"/>
  <c r="TB20"/>
  <c r="TA20"/>
  <c r="SZ20"/>
  <c r="SY20"/>
  <c r="SX20"/>
  <c r="SW20"/>
  <c r="SV20"/>
  <c r="SU20"/>
  <c r="ST20"/>
  <c r="SS20"/>
  <c r="SR20"/>
  <c r="SQ20"/>
  <c r="SP20"/>
  <c r="SO20"/>
  <c r="SN20"/>
  <c r="SM20"/>
  <c r="SL20"/>
  <c r="SK20"/>
  <c r="SJ20"/>
  <c r="SI20"/>
  <c r="SH20"/>
  <c r="SG20"/>
  <c r="SF20"/>
  <c r="SE20"/>
  <c r="SD20"/>
  <c r="SC20"/>
  <c r="SB20"/>
  <c r="SA20"/>
  <c r="RZ20"/>
  <c r="RY20"/>
  <c r="RX20"/>
  <c r="RW20"/>
  <c r="RV20"/>
  <c r="RU20"/>
  <c r="RT20"/>
  <c r="RS20"/>
  <c r="RR20"/>
  <c r="RQ20"/>
  <c r="RP20"/>
  <c r="RO20"/>
  <c r="RN20"/>
  <c r="RM20"/>
  <c r="RL20"/>
  <c r="RK20"/>
  <c r="RJ20"/>
  <c r="RI20"/>
  <c r="RH20"/>
  <c r="RG20"/>
  <c r="RF20"/>
  <c r="RE20"/>
  <c r="RD20"/>
  <c r="RC20"/>
  <c r="RB20"/>
  <c r="RA20"/>
  <c r="QZ20"/>
  <c r="QY20"/>
  <c r="QX20"/>
  <c r="QW20"/>
  <c r="QV20"/>
  <c r="QU20"/>
  <c r="QT20"/>
  <c r="QS20"/>
  <c r="QR20"/>
  <c r="QQ20"/>
  <c r="QP20"/>
  <c r="QO20"/>
  <c r="QN20"/>
  <c r="QM20"/>
  <c r="QL20"/>
  <c r="QK20"/>
  <c r="QJ20"/>
  <c r="QI20"/>
  <c r="QH20"/>
  <c r="QG20"/>
  <c r="QF20"/>
  <c r="QE20"/>
  <c r="QD20"/>
  <c r="QC20"/>
  <c r="QB20"/>
  <c r="QA20"/>
  <c r="PZ20"/>
  <c r="PY20"/>
  <c r="PX20"/>
  <c r="PW20"/>
  <c r="PV20"/>
  <c r="PU20"/>
  <c r="PT20"/>
  <c r="PS20"/>
  <c r="PR20"/>
  <c r="PQ20"/>
  <c r="PP20"/>
  <c r="PO20"/>
  <c r="PN20"/>
  <c r="PM20"/>
  <c r="PL20"/>
  <c r="PK20"/>
  <c r="PJ20"/>
  <c r="PI20"/>
  <c r="PH20"/>
  <c r="PG20"/>
  <c r="PF20"/>
  <c r="PE20"/>
  <c r="PD20"/>
  <c r="PC20"/>
  <c r="PB20"/>
  <c r="PA20"/>
  <c r="OZ20"/>
  <c r="OY20"/>
  <c r="OX20"/>
  <c r="OW20"/>
  <c r="OV20"/>
  <c r="OU20"/>
  <c r="OT20"/>
  <c r="OS20"/>
  <c r="OR20"/>
  <c r="OQ20"/>
  <c r="OP20"/>
  <c r="OO20"/>
  <c r="ON20"/>
  <c r="OM20"/>
  <c r="OL20"/>
  <c r="OK20"/>
  <c r="OJ20"/>
  <c r="OI20"/>
  <c r="OH20"/>
  <c r="OG20"/>
  <c r="OF20"/>
  <c r="OE20"/>
  <c r="OD20"/>
  <c r="OC20"/>
  <c r="OB20"/>
  <c r="OA20"/>
  <c r="NZ20"/>
  <c r="NY20"/>
  <c r="NX20"/>
  <c r="NW20"/>
  <c r="NV20"/>
  <c r="NU20"/>
  <c r="NT20"/>
  <c r="NS20"/>
  <c r="NR20"/>
  <c r="NQ20"/>
  <c r="NP20"/>
  <c r="NO20"/>
  <c r="NN20"/>
  <c r="NM20"/>
  <c r="NL20"/>
  <c r="NK20"/>
  <c r="NJ20"/>
  <c r="NI20"/>
  <c r="NH20"/>
  <c r="NG20"/>
  <c r="NF20"/>
  <c r="NE20"/>
  <c r="ND20"/>
  <c r="NC20"/>
  <c r="NB20"/>
  <c r="NA20"/>
  <c r="MZ20"/>
  <c r="MY20"/>
  <c r="MX20"/>
  <c r="MW20"/>
  <c r="MV20"/>
  <c r="MU20"/>
  <c r="MT20"/>
  <c r="MS20"/>
  <c r="MR20"/>
  <c r="MQ20"/>
  <c r="MP20"/>
  <c r="MO20"/>
  <c r="MN20"/>
  <c r="MM20"/>
  <c r="ML20"/>
  <c r="MK20"/>
  <c r="MJ20"/>
  <c r="MI20"/>
  <c r="MH20"/>
  <c r="MG20"/>
  <c r="MF20"/>
  <c r="ME20"/>
  <c r="MD20"/>
  <c r="MC20"/>
  <c r="MB20"/>
  <c r="MA20"/>
  <c r="LZ20"/>
  <c r="LY20"/>
  <c r="LX20"/>
  <c r="LW20"/>
  <c r="LV20"/>
  <c r="LU20"/>
  <c r="LT20"/>
  <c r="LS20"/>
  <c r="LR20"/>
  <c r="LQ20"/>
  <c r="LP20"/>
  <c r="LO20"/>
  <c r="LN20"/>
  <c r="LM20"/>
  <c r="LL20"/>
  <c r="LK20"/>
  <c r="LJ20"/>
  <c r="LI20"/>
  <c r="LH20"/>
  <c r="LG20"/>
  <c r="LF20"/>
  <c r="LE20"/>
  <c r="LD20"/>
  <c r="LC20"/>
  <c r="LB20"/>
  <c r="LA20"/>
  <c r="KZ20"/>
  <c r="KY20"/>
  <c r="KX20"/>
  <c r="KW20"/>
  <c r="KV20"/>
  <c r="KU20"/>
  <c r="KT20"/>
  <c r="KS20"/>
  <c r="KR20"/>
  <c r="KQ20"/>
  <c r="KP20"/>
  <c r="KO20"/>
  <c r="KN20"/>
  <c r="KM20"/>
  <c r="KL20"/>
  <c r="KK20"/>
  <c r="KJ20"/>
  <c r="KI20"/>
  <c r="KH20"/>
  <c r="KG20"/>
  <c r="KF20"/>
  <c r="KE20"/>
  <c r="KD20"/>
  <c r="KC20"/>
  <c r="KB20"/>
  <c r="TO19"/>
  <c r="TN19"/>
  <c r="TM19"/>
  <c r="TL19"/>
  <c r="TK19"/>
  <c r="TJ19"/>
  <c r="TI19"/>
  <c r="TH19"/>
  <c r="TG19"/>
  <c r="TF19"/>
  <c r="TE19"/>
  <c r="TD19"/>
  <c r="TC19"/>
  <c r="TB19"/>
  <c r="TA19"/>
  <c r="SZ19"/>
  <c r="SY19"/>
  <c r="SX19"/>
  <c r="SW19"/>
  <c r="SV19"/>
  <c r="SU19"/>
  <c r="ST19"/>
  <c r="SS19"/>
  <c r="SR19"/>
  <c r="SQ19"/>
  <c r="SP19"/>
  <c r="SO19"/>
  <c r="SN19"/>
  <c r="SM19"/>
  <c r="SL19"/>
  <c r="SK19"/>
  <c r="SJ19"/>
  <c r="SI19"/>
  <c r="SH19"/>
  <c r="SG19"/>
  <c r="SF19"/>
  <c r="SE19"/>
  <c r="SD19"/>
  <c r="SC19"/>
  <c r="SB19"/>
  <c r="SA19"/>
  <c r="RZ19"/>
  <c r="RY19"/>
  <c r="RX19"/>
  <c r="RW19"/>
  <c r="RV19"/>
  <c r="RU19"/>
  <c r="RT19"/>
  <c r="RS19"/>
  <c r="RR19"/>
  <c r="RQ19"/>
  <c r="RP19"/>
  <c r="RO19"/>
  <c r="RN19"/>
  <c r="RM19"/>
  <c r="RL19"/>
  <c r="RK19"/>
  <c r="RJ19"/>
  <c r="RI19"/>
  <c r="RH19"/>
  <c r="RG19"/>
  <c r="RF19"/>
  <c r="RE19"/>
  <c r="RD19"/>
  <c r="RC19"/>
  <c r="RB19"/>
  <c r="RA19"/>
  <c r="QZ19"/>
  <c r="QY19"/>
  <c r="QX19"/>
  <c r="QW19"/>
  <c r="QV19"/>
  <c r="QU19"/>
  <c r="QT19"/>
  <c r="QS19"/>
  <c r="QR19"/>
  <c r="QQ19"/>
  <c r="QP19"/>
  <c r="QO19"/>
  <c r="QN19"/>
  <c r="QM19"/>
  <c r="QL19"/>
  <c r="QK19"/>
  <c r="QJ19"/>
  <c r="QI19"/>
  <c r="QH19"/>
  <c r="QG19"/>
  <c r="QF19"/>
  <c r="QE19"/>
  <c r="QD19"/>
  <c r="QC19"/>
  <c r="QB19"/>
  <c r="QA19"/>
  <c r="PZ19"/>
  <c r="PY19"/>
  <c r="PX19"/>
  <c r="PW19"/>
  <c r="PV19"/>
  <c r="PU19"/>
  <c r="PT19"/>
  <c r="PS19"/>
  <c r="PR19"/>
  <c r="PQ19"/>
  <c r="PP19"/>
  <c r="PO19"/>
  <c r="PN19"/>
  <c r="PM19"/>
  <c r="PL19"/>
  <c r="PK19"/>
  <c r="PJ19"/>
  <c r="PI19"/>
  <c r="PH19"/>
  <c r="PG19"/>
  <c r="PF19"/>
  <c r="PE19"/>
  <c r="PD19"/>
  <c r="PC19"/>
  <c r="PB19"/>
  <c r="PA19"/>
  <c r="OZ19"/>
  <c r="OY19"/>
  <c r="OX19"/>
  <c r="OW19"/>
  <c r="OV19"/>
  <c r="OU19"/>
  <c r="OT19"/>
  <c r="OS19"/>
  <c r="OR19"/>
  <c r="OQ19"/>
  <c r="OP19"/>
  <c r="OO19"/>
  <c r="ON19"/>
  <c r="OM19"/>
  <c r="OL19"/>
  <c r="OK19"/>
  <c r="OJ19"/>
  <c r="OI19"/>
  <c r="OH19"/>
  <c r="OG19"/>
  <c r="OF19"/>
  <c r="OE19"/>
  <c r="OD19"/>
  <c r="OC19"/>
  <c r="OB19"/>
  <c r="OA19"/>
  <c r="NZ19"/>
  <c r="NY19"/>
  <c r="NX19"/>
  <c r="NW19"/>
  <c r="NV19"/>
  <c r="NU19"/>
  <c r="NT19"/>
  <c r="NS19"/>
  <c r="NR19"/>
  <c r="NQ19"/>
  <c r="NP19"/>
  <c r="NO19"/>
  <c r="NN19"/>
  <c r="NM19"/>
  <c r="NL19"/>
  <c r="NK19"/>
  <c r="NJ19"/>
  <c r="NI19"/>
  <c r="NH19"/>
  <c r="NG19"/>
  <c r="NF19"/>
  <c r="NE19"/>
  <c r="ND19"/>
  <c r="NC19"/>
  <c r="NB19"/>
  <c r="NA19"/>
  <c r="MZ19"/>
  <c r="MY19"/>
  <c r="MX19"/>
  <c r="MW19"/>
  <c r="MV19"/>
  <c r="MU19"/>
  <c r="MT19"/>
  <c r="MS19"/>
  <c r="MR19"/>
  <c r="MQ19"/>
  <c r="MP19"/>
  <c r="MO19"/>
  <c r="MN19"/>
  <c r="MM19"/>
  <c r="ML19"/>
  <c r="MK19"/>
  <c r="MJ19"/>
  <c r="MI19"/>
  <c r="MH19"/>
  <c r="MG19"/>
  <c r="MF19"/>
  <c r="ME19"/>
  <c r="MD19"/>
  <c r="MC19"/>
  <c r="MB19"/>
  <c r="MA19"/>
  <c r="LZ19"/>
  <c r="LY19"/>
  <c r="LX19"/>
  <c r="LW19"/>
  <c r="LV19"/>
  <c r="LU19"/>
  <c r="LT19"/>
  <c r="LS19"/>
  <c r="LR19"/>
  <c r="LQ19"/>
  <c r="LP19"/>
  <c r="LO19"/>
  <c r="LN19"/>
  <c r="LM19"/>
  <c r="LL19"/>
  <c r="LK19"/>
  <c r="LJ19"/>
  <c r="LI19"/>
  <c r="LH19"/>
  <c r="LG19"/>
  <c r="LF19"/>
  <c r="LE19"/>
  <c r="LD19"/>
  <c r="LC19"/>
  <c r="LB19"/>
  <c r="LA19"/>
  <c r="KZ19"/>
  <c r="KY19"/>
  <c r="KX19"/>
  <c r="KW19"/>
  <c r="KV19"/>
  <c r="KU19"/>
  <c r="KT19"/>
  <c r="KS19"/>
  <c r="KR19"/>
  <c r="KQ19"/>
  <c r="KP19"/>
  <c r="KO19"/>
  <c r="KN19"/>
  <c r="KM19"/>
  <c r="KL19"/>
  <c r="KK19"/>
  <c r="KJ19"/>
  <c r="KI19"/>
  <c r="KH19"/>
  <c r="KG19"/>
  <c r="KF19"/>
  <c r="KE19"/>
  <c r="KD19"/>
  <c r="KC19"/>
  <c r="KB19"/>
  <c r="TO18"/>
  <c r="TN18"/>
  <c r="TM18"/>
  <c r="TL18"/>
  <c r="TK18"/>
  <c r="TJ18"/>
  <c r="TI18"/>
  <c r="TH18"/>
  <c r="TG18"/>
  <c r="TF18"/>
  <c r="TE18"/>
  <c r="TD18"/>
  <c r="TC18"/>
  <c r="TB18"/>
  <c r="TA18"/>
  <c r="SZ18"/>
  <c r="SY18"/>
  <c r="SX18"/>
  <c r="SW18"/>
  <c r="SV18"/>
  <c r="SU18"/>
  <c r="ST18"/>
  <c r="SS18"/>
  <c r="SR18"/>
  <c r="SQ18"/>
  <c r="SP18"/>
  <c r="SO18"/>
  <c r="SN18"/>
  <c r="SM18"/>
  <c r="SL18"/>
  <c r="SK18"/>
  <c r="SJ18"/>
  <c r="SI18"/>
  <c r="SH18"/>
  <c r="SG18"/>
  <c r="SF18"/>
  <c r="SE18"/>
  <c r="SD18"/>
  <c r="SC18"/>
  <c r="SB18"/>
  <c r="SA18"/>
  <c r="RZ18"/>
  <c r="RY18"/>
  <c r="RX18"/>
  <c r="RW18"/>
  <c r="RV18"/>
  <c r="RU18"/>
  <c r="RT18"/>
  <c r="RS18"/>
  <c r="RR18"/>
  <c r="RQ18"/>
  <c r="RP18"/>
  <c r="RO18"/>
  <c r="RN18"/>
  <c r="RM18"/>
  <c r="RL18"/>
  <c r="RK18"/>
  <c r="RJ18"/>
  <c r="RI18"/>
  <c r="RH18"/>
  <c r="RG18"/>
  <c r="RF18"/>
  <c r="RE18"/>
  <c r="RD18"/>
  <c r="RC18"/>
  <c r="RB18"/>
  <c r="RA18"/>
  <c r="QZ18"/>
  <c r="QY18"/>
  <c r="QX18"/>
  <c r="QW18"/>
  <c r="QV18"/>
  <c r="QU18"/>
  <c r="QT18"/>
  <c r="QS18"/>
  <c r="QR18"/>
  <c r="QQ18"/>
  <c r="QP18"/>
  <c r="QO18"/>
  <c r="QN18"/>
  <c r="QM18"/>
  <c r="QL18"/>
  <c r="QK18"/>
  <c r="QJ18"/>
  <c r="QI18"/>
  <c r="QH18"/>
  <c r="QG18"/>
  <c r="QF18"/>
  <c r="QE18"/>
  <c r="QD18"/>
  <c r="QC18"/>
  <c r="QB18"/>
  <c r="QA18"/>
  <c r="PZ18"/>
  <c r="PY18"/>
  <c r="PX18"/>
  <c r="PW18"/>
  <c r="PV18"/>
  <c r="PU18"/>
  <c r="PT18"/>
  <c r="PS18"/>
  <c r="PR18"/>
  <c r="PQ18"/>
  <c r="PP18"/>
  <c r="PO18"/>
  <c r="PN18"/>
  <c r="PM18"/>
  <c r="PL18"/>
  <c r="PK18"/>
  <c r="PJ18"/>
  <c r="PI18"/>
  <c r="PH18"/>
  <c r="PG18"/>
  <c r="PF18"/>
  <c r="PE18"/>
  <c r="PD18"/>
  <c r="PC18"/>
  <c r="PB18"/>
  <c r="PA18"/>
  <c r="OZ18"/>
  <c r="OY18"/>
  <c r="OX18"/>
  <c r="OW18"/>
  <c r="OV18"/>
  <c r="OU18"/>
  <c r="OT18"/>
  <c r="OS18"/>
  <c r="OR18"/>
  <c r="OQ18"/>
  <c r="OP18"/>
  <c r="OO18"/>
  <c r="ON18"/>
  <c r="OM18"/>
  <c r="OL18"/>
  <c r="OK18"/>
  <c r="OJ18"/>
  <c r="OI18"/>
  <c r="OH18"/>
  <c r="OG18"/>
  <c r="OF18"/>
  <c r="OE18"/>
  <c r="OD18"/>
  <c r="OC18"/>
  <c r="OB18"/>
  <c r="OA18"/>
  <c r="NZ18"/>
  <c r="NY18"/>
  <c r="NX18"/>
  <c r="NW18"/>
  <c r="NV18"/>
  <c r="NU18"/>
  <c r="NT18"/>
  <c r="NS18"/>
  <c r="NR18"/>
  <c r="NQ18"/>
  <c r="NP18"/>
  <c r="NO18"/>
  <c r="NN18"/>
  <c r="NM18"/>
  <c r="NL18"/>
  <c r="NK18"/>
  <c r="NJ18"/>
  <c r="NI18"/>
  <c r="NH18"/>
  <c r="NG18"/>
  <c r="NF18"/>
  <c r="NE18"/>
  <c r="ND18"/>
  <c r="NC18"/>
  <c r="NB18"/>
  <c r="NA18"/>
  <c r="MZ18"/>
  <c r="MY18"/>
  <c r="MX18"/>
  <c r="MW18"/>
  <c r="MV18"/>
  <c r="MU18"/>
  <c r="MT18"/>
  <c r="MS18"/>
  <c r="MR18"/>
  <c r="MQ18"/>
  <c r="MP18"/>
  <c r="MO18"/>
  <c r="MN18"/>
  <c r="MM18"/>
  <c r="ML18"/>
  <c r="MK18"/>
  <c r="MJ18"/>
  <c r="MI18"/>
  <c r="MH18"/>
  <c r="MG18"/>
  <c r="MF18"/>
  <c r="ME18"/>
  <c r="MD18"/>
  <c r="MC18"/>
  <c r="MB18"/>
  <c r="MA18"/>
  <c r="LZ18"/>
  <c r="LY18"/>
  <c r="LX18"/>
  <c r="LW18"/>
  <c r="LV18"/>
  <c r="LU18"/>
  <c r="LT18"/>
  <c r="LS18"/>
  <c r="LR18"/>
  <c r="LQ18"/>
  <c r="LP18"/>
  <c r="LO18"/>
  <c r="LN18"/>
  <c r="LM18"/>
  <c r="LL18"/>
  <c r="LK18"/>
  <c r="LJ18"/>
  <c r="LI18"/>
  <c r="LH18"/>
  <c r="LG18"/>
  <c r="LF18"/>
  <c r="LE18"/>
  <c r="LD18"/>
  <c r="LC18"/>
  <c r="LB18"/>
  <c r="LA18"/>
  <c r="KZ18"/>
  <c r="KY18"/>
  <c r="KX18"/>
  <c r="KW18"/>
  <c r="KV18"/>
  <c r="KU18"/>
  <c r="KT18"/>
  <c r="KS18"/>
  <c r="KR18"/>
  <c r="KQ18"/>
  <c r="KP18"/>
  <c r="KO18"/>
  <c r="KN18"/>
  <c r="KM18"/>
  <c r="KL18"/>
  <c r="KK18"/>
  <c r="KJ18"/>
  <c r="KI18"/>
  <c r="KH18"/>
  <c r="KG18"/>
  <c r="KF18"/>
  <c r="KE18"/>
  <c r="KD18"/>
  <c r="KC18"/>
  <c r="KB18"/>
  <c r="TO17"/>
  <c r="TN17"/>
  <c r="TM17"/>
  <c r="TL17"/>
  <c r="TK17"/>
  <c r="TJ17"/>
  <c r="TI17"/>
  <c r="TH17"/>
  <c r="TG17"/>
  <c r="TF17"/>
  <c r="TE17"/>
  <c r="TD17"/>
  <c r="TC17"/>
  <c r="TB17"/>
  <c r="TA17"/>
  <c r="SZ17"/>
  <c r="SY17"/>
  <c r="SX17"/>
  <c r="SW17"/>
  <c r="SV17"/>
  <c r="SU17"/>
  <c r="ST17"/>
  <c r="SS17"/>
  <c r="SR17"/>
  <c r="SQ17"/>
  <c r="SP17"/>
  <c r="SO17"/>
  <c r="SN17"/>
  <c r="SM17"/>
  <c r="SL17"/>
  <c r="SK17"/>
  <c r="SJ17"/>
  <c r="SI17"/>
  <c r="SH17"/>
  <c r="SG17"/>
  <c r="SF17"/>
  <c r="SE17"/>
  <c r="SD17"/>
  <c r="SC17"/>
  <c r="SB17"/>
  <c r="SA17"/>
  <c r="RZ17"/>
  <c r="RY17"/>
  <c r="RX17"/>
  <c r="RW17"/>
  <c r="RV17"/>
  <c r="RU17"/>
  <c r="RT17"/>
  <c r="RS17"/>
  <c r="RR17"/>
  <c r="RQ17"/>
  <c r="RP17"/>
  <c r="RO17"/>
  <c r="RN17"/>
  <c r="RM17"/>
  <c r="RL17"/>
  <c r="RK17"/>
  <c r="RJ17"/>
  <c r="RI17"/>
  <c r="RH17"/>
  <c r="RG17"/>
  <c r="RF17"/>
  <c r="RE17"/>
  <c r="RD17"/>
  <c r="RC17"/>
  <c r="RB17"/>
  <c r="RA17"/>
  <c r="QZ17"/>
  <c r="QY17"/>
  <c r="QX17"/>
  <c r="QW17"/>
  <c r="QV17"/>
  <c r="QU17"/>
  <c r="QT17"/>
  <c r="QS17"/>
  <c r="QR17"/>
  <c r="QQ17"/>
  <c r="QP17"/>
  <c r="QO17"/>
  <c r="QN17"/>
  <c r="QM17"/>
  <c r="QL17"/>
  <c r="QK17"/>
  <c r="QJ17"/>
  <c r="QI17"/>
  <c r="QH17"/>
  <c r="QG17"/>
  <c r="QF17"/>
  <c r="QE17"/>
  <c r="QD17"/>
  <c r="QC17"/>
  <c r="QB17"/>
  <c r="QA17"/>
  <c r="PZ17"/>
  <c r="PY17"/>
  <c r="PX17"/>
  <c r="PW17"/>
  <c r="PV17"/>
  <c r="PU17"/>
  <c r="PT17"/>
  <c r="PS17"/>
  <c r="PR17"/>
  <c r="PQ17"/>
  <c r="PP17"/>
  <c r="PO17"/>
  <c r="PN17"/>
  <c r="PM17"/>
  <c r="PL17"/>
  <c r="PK17"/>
  <c r="PJ17"/>
  <c r="PI17"/>
  <c r="PH17"/>
  <c r="PG17"/>
  <c r="PF17"/>
  <c r="PE17"/>
  <c r="PD17"/>
  <c r="PC17"/>
  <c r="PB17"/>
  <c r="PA17"/>
  <c r="OZ17"/>
  <c r="OY17"/>
  <c r="OX17"/>
  <c r="OW17"/>
  <c r="OV17"/>
  <c r="OU17"/>
  <c r="OT17"/>
  <c r="OS17"/>
  <c r="OR17"/>
  <c r="OQ17"/>
  <c r="OP17"/>
  <c r="OO17"/>
  <c r="ON17"/>
  <c r="OM17"/>
  <c r="OL17"/>
  <c r="OK17"/>
  <c r="OJ17"/>
  <c r="OI17"/>
  <c r="OH17"/>
  <c r="OG17"/>
  <c r="OF17"/>
  <c r="OE17"/>
  <c r="OD17"/>
  <c r="OC17"/>
  <c r="OB17"/>
  <c r="OA17"/>
  <c r="NZ17"/>
  <c r="NY17"/>
  <c r="NX17"/>
  <c r="NW17"/>
  <c r="NV17"/>
  <c r="NU17"/>
  <c r="NT17"/>
  <c r="NS17"/>
  <c r="NR17"/>
  <c r="NQ17"/>
  <c r="NP17"/>
  <c r="NO17"/>
  <c r="NN17"/>
  <c r="NM17"/>
  <c r="NL17"/>
  <c r="NK17"/>
  <c r="NJ17"/>
  <c r="NI17"/>
  <c r="NH17"/>
  <c r="NG17"/>
  <c r="NF17"/>
  <c r="NE17"/>
  <c r="ND17"/>
  <c r="NC17"/>
  <c r="NB17"/>
  <c r="NA17"/>
  <c r="MZ17"/>
  <c r="MY17"/>
  <c r="MX17"/>
  <c r="MW17"/>
  <c r="MV17"/>
  <c r="MU17"/>
  <c r="MT17"/>
  <c r="MS17"/>
  <c r="MR17"/>
  <c r="MQ17"/>
  <c r="MP17"/>
  <c r="MO17"/>
  <c r="MN17"/>
  <c r="MM17"/>
  <c r="ML17"/>
  <c r="MK17"/>
  <c r="MJ17"/>
  <c r="MI17"/>
  <c r="MH17"/>
  <c r="MG17"/>
  <c r="MF17"/>
  <c r="ME17"/>
  <c r="MD17"/>
  <c r="MC17"/>
  <c r="MB17"/>
  <c r="MA17"/>
  <c r="LZ17"/>
  <c r="LY17"/>
  <c r="LX17"/>
  <c r="LW17"/>
  <c r="LV17"/>
  <c r="LU17"/>
  <c r="LT17"/>
  <c r="LS17"/>
  <c r="LR17"/>
  <c r="LQ17"/>
  <c r="LP17"/>
  <c r="LO17"/>
  <c r="LN17"/>
  <c r="LM17"/>
  <c r="LL17"/>
  <c r="LK17"/>
  <c r="LJ17"/>
  <c r="LI17"/>
  <c r="LH17"/>
  <c r="LG17"/>
  <c r="LF17"/>
  <c r="LE17"/>
  <c r="LD17"/>
  <c r="LC17"/>
  <c r="LB17"/>
  <c r="LA17"/>
  <c r="KZ17"/>
  <c r="KY17"/>
  <c r="KX17"/>
  <c r="KW17"/>
  <c r="KV17"/>
  <c r="KU17"/>
  <c r="KT17"/>
  <c r="KS17"/>
  <c r="KR17"/>
  <c r="KQ17"/>
  <c r="KP17"/>
  <c r="KO17"/>
  <c r="KN17"/>
  <c r="KM17"/>
  <c r="KL17"/>
  <c r="KK17"/>
  <c r="KJ17"/>
  <c r="KI17"/>
  <c r="KH17"/>
  <c r="KG17"/>
  <c r="KF17"/>
  <c r="KE17"/>
  <c r="KD17"/>
  <c r="KC17"/>
  <c r="KB17"/>
  <c r="TO16"/>
  <c r="TN16"/>
  <c r="TM16"/>
  <c r="TL16"/>
  <c r="TK16"/>
  <c r="TJ16"/>
  <c r="TI16"/>
  <c r="TH16"/>
  <c r="TG16"/>
  <c r="TF16"/>
  <c r="TE16"/>
  <c r="TD16"/>
  <c r="TC16"/>
  <c r="TB16"/>
  <c r="TA16"/>
  <c r="SZ16"/>
  <c r="SY16"/>
  <c r="SX16"/>
  <c r="SW16"/>
  <c r="SV16"/>
  <c r="SU16"/>
  <c r="ST16"/>
  <c r="SS16"/>
  <c r="SR16"/>
  <c r="SQ16"/>
  <c r="SP16"/>
  <c r="SO16"/>
  <c r="SN16"/>
  <c r="SM16"/>
  <c r="SL16"/>
  <c r="SK16"/>
  <c r="SJ16"/>
  <c r="SI16"/>
  <c r="SH16"/>
  <c r="SG16"/>
  <c r="SF16"/>
  <c r="SE16"/>
  <c r="SD16"/>
  <c r="SC16"/>
  <c r="SB16"/>
  <c r="SA16"/>
  <c r="RZ16"/>
  <c r="RY16"/>
  <c r="RX16"/>
  <c r="RW16"/>
  <c r="RV16"/>
  <c r="RU16"/>
  <c r="RT16"/>
  <c r="RS16"/>
  <c r="RR16"/>
  <c r="RQ16"/>
  <c r="RP16"/>
  <c r="RO16"/>
  <c r="RN16"/>
  <c r="RM16"/>
  <c r="RL16"/>
  <c r="RK16"/>
  <c r="RJ16"/>
  <c r="RI16"/>
  <c r="RH16"/>
  <c r="RG16"/>
  <c r="RF16"/>
  <c r="RE16"/>
  <c r="RD16"/>
  <c r="RC16"/>
  <c r="RB16"/>
  <c r="RA16"/>
  <c r="QZ16"/>
  <c r="QY16"/>
  <c r="QX16"/>
  <c r="QW16"/>
  <c r="QV16"/>
  <c r="QU16"/>
  <c r="QT16"/>
  <c r="QS16"/>
  <c r="QR16"/>
  <c r="QQ16"/>
  <c r="QP16"/>
  <c r="QO16"/>
  <c r="QN16"/>
  <c r="QM16"/>
  <c r="QL16"/>
  <c r="QK16"/>
  <c r="QJ16"/>
  <c r="QI16"/>
  <c r="QH16"/>
  <c r="QG16"/>
  <c r="QF16"/>
  <c r="QE16"/>
  <c r="QD16"/>
  <c r="QC16"/>
  <c r="QB16"/>
  <c r="QA16"/>
  <c r="PZ16"/>
  <c r="PY16"/>
  <c r="PX16"/>
  <c r="PW16"/>
  <c r="PV16"/>
  <c r="PU16"/>
  <c r="PT16"/>
  <c r="PS16"/>
  <c r="PR16"/>
  <c r="PQ16"/>
  <c r="PP16"/>
  <c r="PO16"/>
  <c r="PN16"/>
  <c r="PM16"/>
  <c r="PL16"/>
  <c r="PK16"/>
  <c r="PJ16"/>
  <c r="PI16"/>
  <c r="PH16"/>
  <c r="PG16"/>
  <c r="PF16"/>
  <c r="PE16"/>
  <c r="PD16"/>
  <c r="PC16"/>
  <c r="PB16"/>
  <c r="PA16"/>
  <c r="OZ16"/>
  <c r="OY16"/>
  <c r="OX16"/>
  <c r="OW16"/>
  <c r="OV16"/>
  <c r="OU16"/>
  <c r="OT16"/>
  <c r="OS16"/>
  <c r="OR16"/>
  <c r="OQ16"/>
  <c r="OP16"/>
  <c r="OO16"/>
  <c r="ON16"/>
  <c r="OM16"/>
  <c r="OL16"/>
  <c r="OK16"/>
  <c r="OJ16"/>
  <c r="OI16"/>
  <c r="OH16"/>
  <c r="OG16"/>
  <c r="OF16"/>
  <c r="OE16"/>
  <c r="OD16"/>
  <c r="OC16"/>
  <c r="OB16"/>
  <c r="OA16"/>
  <c r="NZ16"/>
  <c r="NY16"/>
  <c r="NX16"/>
  <c r="NW16"/>
  <c r="NV16"/>
  <c r="NU16"/>
  <c r="NT16"/>
  <c r="NS16"/>
  <c r="NR16"/>
  <c r="NQ16"/>
  <c r="NP16"/>
  <c r="NO16"/>
  <c r="NN16"/>
  <c r="NM16"/>
  <c r="NL16"/>
  <c r="NK16"/>
  <c r="NJ16"/>
  <c r="NI16"/>
  <c r="NH16"/>
  <c r="NG16"/>
  <c r="NF16"/>
  <c r="NE16"/>
  <c r="ND16"/>
  <c r="NC16"/>
  <c r="NB16"/>
  <c r="NA16"/>
  <c r="MZ16"/>
  <c r="MY16"/>
  <c r="MX16"/>
  <c r="MW16"/>
  <c r="MV16"/>
  <c r="MU16"/>
  <c r="MT16"/>
  <c r="MS16"/>
  <c r="MR16"/>
  <c r="MQ16"/>
  <c r="MP16"/>
  <c r="MO16"/>
  <c r="MN16"/>
  <c r="MM16"/>
  <c r="ML16"/>
  <c r="MK16"/>
  <c r="MJ16"/>
  <c r="MI16"/>
  <c r="MH16"/>
  <c r="MG16"/>
  <c r="MF16"/>
  <c r="ME16"/>
  <c r="MD16"/>
  <c r="MC16"/>
  <c r="MB16"/>
  <c r="MA16"/>
  <c r="LZ16"/>
  <c r="LY16"/>
  <c r="LX16"/>
  <c r="LW16"/>
  <c r="LV16"/>
  <c r="LU16"/>
  <c r="LT16"/>
  <c r="LS16"/>
  <c r="LR16"/>
  <c r="LQ16"/>
  <c r="LP16"/>
  <c r="LO16"/>
  <c r="LN16"/>
  <c r="LM16"/>
  <c r="LL16"/>
  <c r="LK16"/>
  <c r="LJ16"/>
  <c r="LI16"/>
  <c r="LH16"/>
  <c r="LG16"/>
  <c r="LF16"/>
  <c r="LE16"/>
  <c r="LD16"/>
  <c r="LC16"/>
  <c r="LB16"/>
  <c r="LA16"/>
  <c r="KZ16"/>
  <c r="KY16"/>
  <c r="KX16"/>
  <c r="KW16"/>
  <c r="KV16"/>
  <c r="KU16"/>
  <c r="KT16"/>
  <c r="KS16"/>
  <c r="KR16"/>
  <c r="KQ16"/>
  <c r="KP16"/>
  <c r="KO16"/>
  <c r="KN16"/>
  <c r="KM16"/>
  <c r="KL16"/>
  <c r="KK16"/>
  <c r="KJ16"/>
  <c r="KI16"/>
  <c r="KH16"/>
  <c r="KG16"/>
  <c r="KF16"/>
  <c r="KE16"/>
  <c r="KD16"/>
  <c r="KC16"/>
  <c r="KB16"/>
  <c r="TO15"/>
  <c r="TN15"/>
  <c r="TM15"/>
  <c r="TM14" s="1"/>
  <c r="TL15"/>
  <c r="TK15"/>
  <c r="TJ15"/>
  <c r="TI15"/>
  <c r="TH15"/>
  <c r="TG15"/>
  <c r="TF15"/>
  <c r="TE15"/>
  <c r="TD15"/>
  <c r="TC15"/>
  <c r="TB15"/>
  <c r="TA15"/>
  <c r="SZ15"/>
  <c r="SY15"/>
  <c r="SX15"/>
  <c r="SW15"/>
  <c r="SW14" s="1"/>
  <c r="SV15"/>
  <c r="SU15"/>
  <c r="ST15"/>
  <c r="SS15"/>
  <c r="SR15"/>
  <c r="SQ15"/>
  <c r="SP15"/>
  <c r="SO15"/>
  <c r="SO14" s="1"/>
  <c r="SN15"/>
  <c r="SM15"/>
  <c r="SL15"/>
  <c r="SK15"/>
  <c r="SJ15"/>
  <c r="SI15"/>
  <c r="SH15"/>
  <c r="SG15"/>
  <c r="SF15"/>
  <c r="SE15"/>
  <c r="SD15"/>
  <c r="SC15"/>
  <c r="SB15"/>
  <c r="SA15"/>
  <c r="RZ15"/>
  <c r="RY15"/>
  <c r="RX15"/>
  <c r="RW15"/>
  <c r="RV15"/>
  <c r="RU15"/>
  <c r="RT15"/>
  <c r="RS15"/>
  <c r="RR15"/>
  <c r="RQ15"/>
  <c r="RP15"/>
  <c r="RO15"/>
  <c r="RN15"/>
  <c r="RM15"/>
  <c r="RL15"/>
  <c r="RK15"/>
  <c r="RJ15"/>
  <c r="RI15"/>
  <c r="RH15"/>
  <c r="RG15"/>
  <c r="RF15"/>
  <c r="RE15"/>
  <c r="RD15"/>
  <c r="RC15"/>
  <c r="RB15"/>
  <c r="RA15"/>
  <c r="QZ15"/>
  <c r="QY15"/>
  <c r="QX15"/>
  <c r="QW15"/>
  <c r="QV15"/>
  <c r="QU15"/>
  <c r="QT15"/>
  <c r="QS15"/>
  <c r="QR15"/>
  <c r="QQ15"/>
  <c r="QP15"/>
  <c r="QO15"/>
  <c r="QN15"/>
  <c r="QM15"/>
  <c r="QL15"/>
  <c r="QK15"/>
  <c r="QJ15"/>
  <c r="QI15"/>
  <c r="QH15"/>
  <c r="QG15"/>
  <c r="QF15"/>
  <c r="QE15"/>
  <c r="QD15"/>
  <c r="QC15"/>
  <c r="QB15"/>
  <c r="QA15"/>
  <c r="PZ15"/>
  <c r="PY15"/>
  <c r="PX15"/>
  <c r="PW15"/>
  <c r="PV15"/>
  <c r="PU15"/>
  <c r="PT15"/>
  <c r="PS15"/>
  <c r="PR15"/>
  <c r="PQ15"/>
  <c r="PP15"/>
  <c r="PO15"/>
  <c r="PN15"/>
  <c r="PM15"/>
  <c r="PL15"/>
  <c r="PK15"/>
  <c r="PJ15"/>
  <c r="PI15"/>
  <c r="PH15"/>
  <c r="PG15"/>
  <c r="PF15"/>
  <c r="PE15"/>
  <c r="PD15"/>
  <c r="PC15"/>
  <c r="PB15"/>
  <c r="PA15"/>
  <c r="OZ15"/>
  <c r="OY15"/>
  <c r="OX15"/>
  <c r="OW15"/>
  <c r="OV15"/>
  <c r="OU15"/>
  <c r="OT15"/>
  <c r="OS15"/>
  <c r="OR15"/>
  <c r="OQ15"/>
  <c r="OP15"/>
  <c r="OO15"/>
  <c r="ON15"/>
  <c r="OM15"/>
  <c r="OL15"/>
  <c r="OK15"/>
  <c r="OJ15"/>
  <c r="OI15"/>
  <c r="OH15"/>
  <c r="OG15"/>
  <c r="OF15"/>
  <c r="OE15"/>
  <c r="OD15"/>
  <c r="OC15"/>
  <c r="OB15"/>
  <c r="OA15"/>
  <c r="NZ15"/>
  <c r="NY15"/>
  <c r="NX15"/>
  <c r="NW15"/>
  <c r="NV15"/>
  <c r="NU15"/>
  <c r="NT15"/>
  <c r="NS15"/>
  <c r="NR15"/>
  <c r="NQ15"/>
  <c r="NP15"/>
  <c r="NO15"/>
  <c r="NN15"/>
  <c r="NM15"/>
  <c r="NL15"/>
  <c r="NK15"/>
  <c r="NJ15"/>
  <c r="NI15"/>
  <c r="NH15"/>
  <c r="NG15"/>
  <c r="NF15"/>
  <c r="NE15"/>
  <c r="ND15"/>
  <c r="NC15"/>
  <c r="NB15"/>
  <c r="NA15"/>
  <c r="MZ15"/>
  <c r="MY15"/>
  <c r="MX15"/>
  <c r="MW15"/>
  <c r="MV15"/>
  <c r="MU15"/>
  <c r="MT15"/>
  <c r="MS15"/>
  <c r="MR15"/>
  <c r="MQ15"/>
  <c r="MP15"/>
  <c r="MO15"/>
  <c r="MN15"/>
  <c r="MM15"/>
  <c r="ML15"/>
  <c r="MK15"/>
  <c r="MJ15"/>
  <c r="MI15"/>
  <c r="MH15"/>
  <c r="MG15"/>
  <c r="MF15"/>
  <c r="ME15"/>
  <c r="MD15"/>
  <c r="MC15"/>
  <c r="MB15"/>
  <c r="MA15"/>
  <c r="LZ15"/>
  <c r="LY15"/>
  <c r="LX15"/>
  <c r="LW15"/>
  <c r="LV15"/>
  <c r="LU15"/>
  <c r="LT15"/>
  <c r="LS15"/>
  <c r="LR15"/>
  <c r="LQ15"/>
  <c r="LP15"/>
  <c r="LO15"/>
  <c r="LN15"/>
  <c r="LM15"/>
  <c r="LL15"/>
  <c r="LK15"/>
  <c r="LJ15"/>
  <c r="LI15"/>
  <c r="LH15"/>
  <c r="LG15"/>
  <c r="LF15"/>
  <c r="LE15"/>
  <c r="LD15"/>
  <c r="LC15"/>
  <c r="LB15"/>
  <c r="LA15"/>
  <c r="KZ15"/>
  <c r="KY15"/>
  <c r="KX15"/>
  <c r="KW15"/>
  <c r="KV15"/>
  <c r="KU15"/>
  <c r="KT15"/>
  <c r="KS15"/>
  <c r="KR15"/>
  <c r="KQ15"/>
  <c r="KP15"/>
  <c r="KO15"/>
  <c r="KN15"/>
  <c r="KM15"/>
  <c r="KL15"/>
  <c r="KK15"/>
  <c r="KJ15"/>
  <c r="KI15"/>
  <c r="KH15"/>
  <c r="KG15"/>
  <c r="KF15"/>
  <c r="KE15"/>
  <c r="KD15"/>
  <c r="KC15"/>
  <c r="KB15"/>
  <c r="TN14"/>
  <c r="TO14"/>
  <c r="TI14"/>
  <c r="TB14"/>
  <c r="TA14"/>
  <c r="SZ14"/>
  <c r="ST14"/>
  <c r="SS14"/>
  <c r="SR14"/>
  <c r="SL14"/>
  <c r="SK14"/>
  <c r="SJ14"/>
  <c r="KA21"/>
  <c r="KA20"/>
  <c r="KA19"/>
  <c r="KA18"/>
  <c r="KA17"/>
  <c r="KA16"/>
  <c r="KA15"/>
  <c r="TL14"/>
  <c r="TD14"/>
  <c r="SV14"/>
  <c r="SN14"/>
  <c r="TG14"/>
  <c r="TF14"/>
  <c r="TE14"/>
  <c r="TJ14"/>
  <c r="JX16"/>
  <c r="JW16"/>
  <c r="JV16"/>
  <c r="JU16"/>
  <c r="JT16"/>
  <c r="JS16"/>
  <c r="JR16"/>
  <c r="JQ16"/>
  <c r="JP16"/>
  <c r="JO16"/>
  <c r="JN16"/>
  <c r="JM16"/>
  <c r="JL16"/>
  <c r="JK16"/>
  <c r="JJ16"/>
  <c r="JI16"/>
  <c r="JH16"/>
  <c r="JG16"/>
  <c r="JF16"/>
  <c r="JE16"/>
  <c r="JD16"/>
  <c r="JC16"/>
  <c r="JB16"/>
  <c r="JA16"/>
  <c r="IZ16"/>
  <c r="IY16"/>
  <c r="IX16"/>
  <c r="IW16"/>
  <c r="IV16"/>
  <c r="IU16"/>
  <c r="IT16"/>
  <c r="IS16"/>
  <c r="IR16"/>
  <c r="IQ16"/>
  <c r="IP16"/>
  <c r="IO16"/>
  <c r="IN16"/>
  <c r="IM16"/>
  <c r="IL16"/>
  <c r="IK16"/>
  <c r="IJ16"/>
  <c r="II16"/>
  <c r="IH16"/>
  <c r="IG16"/>
  <c r="IF16"/>
  <c r="IE16"/>
  <c r="ID16"/>
  <c r="IC16"/>
  <c r="IB16"/>
  <c r="IA16"/>
  <c r="HZ16"/>
  <c r="HY16"/>
  <c r="HX16"/>
  <c r="HW16"/>
  <c r="HV16"/>
  <c r="HU16"/>
  <c r="HT16"/>
  <c r="HS16"/>
  <c r="HR16"/>
  <c r="HQ16"/>
  <c r="HP16"/>
  <c r="HO16"/>
  <c r="HN16"/>
  <c r="HM16"/>
  <c r="HL16"/>
  <c r="HK16"/>
  <c r="HJ16"/>
  <c r="HI16"/>
  <c r="HH16"/>
  <c r="HG16"/>
  <c r="HF16"/>
  <c r="HE16"/>
  <c r="HD16"/>
  <c r="HC16"/>
  <c r="HB16"/>
  <c r="HA16"/>
  <c r="GZ16"/>
  <c r="GY16"/>
  <c r="GX16"/>
  <c r="GW16"/>
  <c r="GV16"/>
  <c r="GU16"/>
  <c r="GT16"/>
  <c r="GS16"/>
  <c r="GR16"/>
  <c r="GQ16"/>
  <c r="GP16"/>
  <c r="GO16"/>
  <c r="GN16"/>
  <c r="GM16"/>
  <c r="GL16"/>
  <c r="GK16"/>
  <c r="GJ16"/>
  <c r="GI16"/>
  <c r="GH16"/>
  <c r="GG16"/>
  <c r="GF16"/>
  <c r="GE16"/>
  <c r="GD16"/>
  <c r="GC16"/>
  <c r="GB16"/>
  <c r="GA16"/>
  <c r="FZ16"/>
  <c r="FY16"/>
  <c r="FX16"/>
  <c r="FW16"/>
  <c r="FV16"/>
  <c r="FU16"/>
  <c r="FT16"/>
  <c r="FS16"/>
  <c r="FR16"/>
  <c r="FQ16"/>
  <c r="FP16"/>
  <c r="FO16"/>
  <c r="FN16"/>
  <c r="FM16"/>
  <c r="FL16"/>
  <c r="FK16"/>
  <c r="FJ16"/>
  <c r="FI16"/>
  <c r="FH16"/>
  <c r="FG16"/>
  <c r="FF16"/>
  <c r="FE16"/>
  <c r="FD16"/>
  <c r="FC16"/>
  <c r="FB16"/>
  <c r="FA16"/>
  <c r="EZ16"/>
  <c r="EY16"/>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JX15"/>
  <c r="JW15"/>
  <c r="JV15"/>
  <c r="JU15"/>
  <c r="JT15"/>
  <c r="JS15"/>
  <c r="JR15"/>
  <c r="JQ15"/>
  <c r="JP15"/>
  <c r="JO15"/>
  <c r="JN15"/>
  <c r="JM15"/>
  <c r="JL15"/>
  <c r="JK15"/>
  <c r="JJ15"/>
  <c r="JI15"/>
  <c r="JH15"/>
  <c r="JG15"/>
  <c r="JF15"/>
  <c r="JE15"/>
  <c r="JD15"/>
  <c r="JC15"/>
  <c r="JB15"/>
  <c r="JA15"/>
  <c r="IZ15"/>
  <c r="IY15"/>
  <c r="IX15"/>
  <c r="IW15"/>
  <c r="IV15"/>
  <c r="IU15"/>
  <c r="IT15"/>
  <c r="IS15"/>
  <c r="IR15"/>
  <c r="IQ15"/>
  <c r="IP15"/>
  <c r="IO15"/>
  <c r="IN15"/>
  <c r="IM15"/>
  <c r="IL15"/>
  <c r="IK15"/>
  <c r="IJ15"/>
  <c r="II15"/>
  <c r="IH15"/>
  <c r="IG15"/>
  <c r="IF15"/>
  <c r="IE15"/>
  <c r="ID15"/>
  <c r="IC15"/>
  <c r="IB15"/>
  <c r="IA15"/>
  <c r="HZ15"/>
  <c r="HY15"/>
  <c r="HX15"/>
  <c r="HW15"/>
  <c r="HV15"/>
  <c r="HU15"/>
  <c r="HT15"/>
  <c r="HS15"/>
  <c r="HR15"/>
  <c r="HQ15"/>
  <c r="HP15"/>
  <c r="HO15"/>
  <c r="HN15"/>
  <c r="HM15"/>
  <c r="HL15"/>
  <c r="HK15"/>
  <c r="HJ15"/>
  <c r="HI15"/>
  <c r="HH15"/>
  <c r="HG15"/>
  <c r="HF15"/>
  <c r="HE15"/>
  <c r="HD15"/>
  <c r="HC15"/>
  <c r="HB15"/>
  <c r="HA15"/>
  <c r="GZ15"/>
  <c r="GY15"/>
  <c r="GX15"/>
  <c r="GW15"/>
  <c r="GV15"/>
  <c r="GU15"/>
  <c r="GT15"/>
  <c r="GS15"/>
  <c r="GR15"/>
  <c r="GQ15"/>
  <c r="GP15"/>
  <c r="GO15"/>
  <c r="GN15"/>
  <c r="GM15"/>
  <c r="GL15"/>
  <c r="GK15"/>
  <c r="GJ15"/>
  <c r="GI15"/>
  <c r="GH15"/>
  <c r="GG15"/>
  <c r="GF15"/>
  <c r="GE15"/>
  <c r="GD15"/>
  <c r="GC15"/>
  <c r="GB15"/>
  <c r="GA15"/>
  <c r="FZ15"/>
  <c r="FY15"/>
  <c r="FX15"/>
  <c r="FW15"/>
  <c r="FV15"/>
  <c r="FU15"/>
  <c r="FT15"/>
  <c r="FS15"/>
  <c r="FR15"/>
  <c r="FQ15"/>
  <c r="FP15"/>
  <c r="FO15"/>
  <c r="FN15"/>
  <c r="FM15"/>
  <c r="FL15"/>
  <c r="FK15"/>
  <c r="FJ15"/>
  <c r="FI15"/>
  <c r="FH15"/>
  <c r="FG15"/>
  <c r="FF15"/>
  <c r="FE15"/>
  <c r="FD15"/>
  <c r="FC15"/>
  <c r="FB15"/>
  <c r="FA15"/>
  <c r="EZ15"/>
  <c r="EY15"/>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AJ16"/>
  <c r="AJ15"/>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LT14"/>
  <c r="HZ13" l="1"/>
  <c r="RQ13"/>
  <c r="KW14"/>
  <c r="U56" i="5"/>
  <c r="X23" i="6" s="1"/>
  <c r="U57" i="5"/>
  <c r="X24" i="6" s="1"/>
  <c r="T56" i="5"/>
  <c r="T57"/>
  <c r="U18"/>
  <c r="X4" i="6" s="1"/>
  <c r="U59" i="5" l="1"/>
  <c r="BF14" i="1"/>
  <c r="T18" i="5"/>
  <c r="W4" i="6" s="1"/>
  <c r="Y4" s="1"/>
  <c r="W24"/>
  <c r="V57" i="5"/>
  <c r="W23" i="6"/>
  <c r="T59" i="5"/>
  <c r="V59" s="1"/>
  <c r="V56"/>
  <c r="V18" l="1"/>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AE25" i="1"/>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AE30" i="1" l="1"/>
  <c r="KY14"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AE28"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J54" i="5"/>
  <c r="K34"/>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FM14" i="1" l="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AE27" i="1"/>
  <c r="W74" i="6" l="1"/>
  <c r="Y74" s="1"/>
  <c r="AE26" i="1"/>
  <c r="T20" i="5"/>
  <c r="W77" i="6" l="1"/>
  <c r="AH13" i="1"/>
  <c r="AI14" s="1"/>
  <c r="T64" i="5"/>
  <c r="AE29" i="1"/>
  <c r="V20" i="5"/>
  <c r="T60"/>
  <c r="V60" s="1"/>
  <c r="T65" l="1"/>
</calcChain>
</file>

<file path=xl/sharedStrings.xml><?xml version="1.0" encoding="utf-8"?>
<sst xmlns="http://schemas.openxmlformats.org/spreadsheetml/2006/main" count="401" uniqueCount="194">
  <si>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</si>
  <si>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</si>
  <si>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</si>
  <si>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</si>
  <si>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</si>
  <si>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</si>
  <si>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</si>
  <si>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</si>
  <si>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</si>
  <si>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</si>
  <si>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</si>
  <si>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</si>
  <si>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</si>
  <si>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</si>
  <si>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</si>
  <si>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</si>
  <si>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</si>
  <si>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</si>
  <si>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</si>
  <si>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</si>
  <si>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Prepared by:</t>
  </si>
  <si>
    <t>Certified Correct:</t>
  </si>
  <si>
    <t>Administrative Assistant II</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</si>
  <si>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</si>
  <si>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</si>
  <si>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</si>
  <si>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</si>
  <si>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</si>
  <si>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</si>
  <si>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</si>
  <si>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</si>
  <si>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</si>
  <si>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</si>
  <si>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</si>
  <si>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</si>
  <si>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</si>
  <si>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</si>
  <si>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</si>
  <si>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</si>
  <si>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</si>
  <si>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</si>
  <si>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</si>
  <si>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</si>
  <si>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</si>
  <si>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</si>
  <si>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</si>
  <si>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</si>
  <si>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</si>
  <si>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Director IV</t>
  </si>
  <si>
    <t>Jaime  S. Bernadas, MD, MGM, CESO lll</t>
  </si>
  <si>
    <t>APPROVED:</t>
  </si>
  <si>
    <t>JAN-DEC</t>
  </si>
  <si>
    <t xml:space="preserve">TOTAL </t>
  </si>
  <si>
    <t>Timothy John D. Arriesgado</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</si>
  <si>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</si>
  <si>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</si>
  <si>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</si>
  <si>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</si>
  <si>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</si>
  <si>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</si>
  <si>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</si>
  <si>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</si>
  <si>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</si>
  <si>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</si>
  <si>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</si>
  <si>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</si>
  <si>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</si>
  <si>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</si>
  <si>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</si>
  <si>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</si>
  <si>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</si>
  <si>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</si>
  <si>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</si>
  <si>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</si>
  <si>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</si>
  <si>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</si>
  <si>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Budget Officer III</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</si>
  <si>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</si>
  <si>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</si>
  <si>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</si>
  <si>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</si>
  <si>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</si>
  <si>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</si>
  <si>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</si>
  <si>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</si>
  <si>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</si>
  <si>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</si>
  <si>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</si>
  <si>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Leonora A. Aniel</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</si>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</sst>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sz val="11"/>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10">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52">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8"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9"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9"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7"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43" fontId="2" fillId="0" borderId="0" xfId="0" applyNumberFormat="1" applyFont="1" applyFill="1"/>
    <xf numFmtId="43" fontId="9" fillId="0" borderId="14" xfId="0" applyNumberFormat="1" applyFont="1" applyBorder="1" applyAlignment="1">
      <alignment horizontal="center"/>
    </xf>
    <xf numFmtId="0" fontId="4" fillId="0" borderId="0" xfId="0" applyFont="1" applyFill="1" applyBorder="1" applyAlignment="1">
      <alignment vertical="center"/>
    </xf>
    <xf numFmtId="43" fontId="4" fillId="0" borderId="0" xfId="1" applyFont="1" applyFill="1" applyBorder="1" applyAlignment="1">
      <alignment vertical="center"/>
    </xf>
    <xf numFmtId="43" fontId="4" fillId="0" borderId="0" xfId="1" applyNumberFormat="1" applyFont="1" applyFill="1" applyBorder="1" applyAlignment="1">
      <alignment vertical="center"/>
    </xf>
    <xf numFmtId="10" fontId="4" fillId="0" borderId="0" xfId="1" applyNumberFormat="1" applyFont="1" applyFill="1" applyBorder="1" applyAlignment="1">
      <alignment vertical="center"/>
    </xf>
    <xf numFmtId="0" fontId="2" fillId="0" borderId="0" xfId="1" applyNumberFormat="1" applyFont="1" applyFill="1" applyAlignment="1">
      <alignment vertical="center"/>
    </xf>
    <xf numFmtId="43" fontId="2" fillId="0" borderId="0" xfId="1" applyFont="1" applyFill="1" applyBorder="1" applyAlignment="1">
      <alignment vertical="center"/>
    </xf>
    <xf numFmtId="0" fontId="4" fillId="0" borderId="0" xfId="1" applyNumberFormat="1" applyFont="1" applyFill="1" applyAlignment="1">
      <alignment vertical="center"/>
    </xf>
    <xf numFmtId="0" fontId="7" fillId="0" borderId="0" xfId="1" applyNumberFormat="1" applyFont="1" applyFill="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4" fillId="2" borderId="0" xfId="1" applyFont="1" applyFill="1" applyBorder="1" applyAlignment="1">
      <alignment vertical="center"/>
    </xf>
    <xf numFmtId="9" fontId="4" fillId="0" borderId="0" xfId="5" applyFont="1" applyFill="1" applyBorder="1" applyAlignment="1">
      <alignment vertical="center"/>
    </xf>
    <xf numFmtId="43" fontId="0" fillId="0" borderId="0" xfId="1" applyFont="1"/>
    <xf numFmtId="43" fontId="2" fillId="0" borderId="7"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9" fontId="2" fillId="0" borderId="0" xfId="5"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0" fontId="2" fillId="2" borderId="0" xfId="0" applyFont="1" applyFill="1"/>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8" xfId="2" applyNumberFormat="1" applyFont="1" applyFill="1" applyBorder="1" applyAlignment="1">
      <alignment horizontal="center" vertical="center"/>
    </xf>
    <xf numFmtId="1" fontId="4" fillId="0" borderId="9"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9" fillId="0" borderId="0" xfId="0" applyNumberFormat="1" applyFont="1" applyAlignment="1">
      <alignment horizontal="center"/>
    </xf>
    <xf numFmtId="1" fontId="2" fillId="0" borderId="0" xfId="0" applyNumberFormat="1" applyFont="1" applyAlignment="1">
      <alignment horizont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165" fontId="2" fillId="0" borderId="0" xfId="0" applyNumberFormat="1" applyFont="1" applyFill="1" applyAlignment="1">
      <alignment vertical="center"/>
    </xf>
    <xf numFmtId="0" fontId="4" fillId="0" borderId="0" xfId="0" applyFont="1" applyFill="1" applyAlignment="1">
      <alignment vertical="center"/>
    </xf>
    <xf numFmtId="0" fontId="9" fillId="0" borderId="0" xfId="0" applyNumberFormat="1" applyFont="1" applyAlignment="1">
      <alignment vertical="center"/>
    </xf>
    <xf numFmtId="0" fontId="2" fillId="0" borderId="0" xfId="0" applyNumberFormat="1" applyFont="1" applyAlignment="1">
      <alignment vertical="center"/>
    </xf>
    <xf numFmtId="0" fontId="11" fillId="0" borderId="0" xfId="6" applyFont="1" applyFill="1" applyAlignment="1">
      <alignment horizontal="left"/>
    </xf>
    <xf numFmtId="15" fontId="11" fillId="0" borderId="0" xfId="6" quotePrefix="1" applyNumberFormat="1" applyFont="1" applyFill="1" applyAlignment="1">
      <alignment horizontal="left"/>
    </xf>
    <xf numFmtId="0" fontId="11" fillId="0" borderId="17" xfId="6" applyFont="1" applyFill="1" applyBorder="1" applyAlignment="1">
      <alignment horizontal="center" vertical="center"/>
    </xf>
    <xf numFmtId="0" fontId="11" fillId="0" borderId="0" xfId="6" applyFont="1" applyFill="1" applyBorder="1" applyAlignment="1">
      <alignment horizontal="center" vertical="center"/>
    </xf>
    <xf numFmtId="0" fontId="11" fillId="0" borderId="0" xfId="6" applyFont="1" applyFill="1" applyBorder="1" applyAlignment="1">
      <alignment horizontal="left" vertical="center"/>
    </xf>
    <xf numFmtId="43" fontId="11" fillId="0" borderId="17" xfId="1" applyFont="1" applyFill="1" applyBorder="1" applyAlignment="1">
      <alignment horizontal="center" vertical="center"/>
    </xf>
    <xf numFmtId="43" fontId="11" fillId="0" borderId="0" xfId="1" applyFont="1" applyFill="1" applyBorder="1" applyAlignment="1">
      <alignment horizontal="center" vertical="center"/>
    </xf>
    <xf numFmtId="43" fontId="10" fillId="0" borderId="0" xfId="1" applyFont="1"/>
    <xf numFmtId="0" fontId="12" fillId="0" borderId="0" xfId="0" applyFont="1"/>
    <xf numFmtId="43" fontId="12" fillId="0" borderId="0" xfId="1" applyFont="1"/>
    <xf numFmtId="0" fontId="13" fillId="0" borderId="0" xfId="0" applyFont="1"/>
    <xf numFmtId="0" fontId="2" fillId="0" borderId="0" xfId="2" applyFont="1" applyFill="1" applyBorder="1" applyAlignment="1">
      <alignment horizontal="left" vertical="center"/>
    </xf>
    <xf numFmtId="43" fontId="11" fillId="0" borderId="17" xfId="1" applyFont="1" applyFill="1" applyBorder="1" applyAlignment="1">
      <alignment horizontal="center" vertical="center" wrapText="1"/>
    </xf>
    <xf numFmtId="0" fontId="13" fillId="0" borderId="18" xfId="0" applyFont="1" applyBorder="1" applyAlignment="1">
      <alignment horizontal="right"/>
    </xf>
    <xf numFmtId="43" fontId="13" fillId="0" borderId="18" xfId="1" applyFont="1" applyBorder="1"/>
    <xf numFmtId="43" fontId="10" fillId="0" borderId="18" xfId="1" applyFont="1" applyBorder="1"/>
    <xf numFmtId="0" fontId="10" fillId="0" borderId="0" xfId="0" applyFont="1" applyAlignment="1">
      <alignment horizontal="right"/>
    </xf>
    <xf numFmtId="0" fontId="13" fillId="0" borderId="15" xfId="0" applyFont="1" applyBorder="1" applyAlignment="1">
      <alignment horizontal="right"/>
    </xf>
    <xf numFmtId="43" fontId="13" fillId="0" borderId="15" xfId="1" applyFont="1" applyBorder="1"/>
    <xf numFmtId="0" fontId="13" fillId="0" borderId="11" xfId="0" applyFont="1" applyBorder="1" applyAlignment="1">
      <alignment horizontal="right"/>
    </xf>
    <xf numFmtId="43" fontId="13" fillId="0" borderId="11"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4" fillId="0" borderId="0" xfId="0" applyFont="1"/>
    <xf numFmtId="43" fontId="2" fillId="0" borderId="0" xfId="1" applyFont="1" applyFill="1" applyBorder="1" applyAlignment="1">
      <alignment horizontal="center" vertical="center"/>
    </xf>
    <xf numFmtId="43" fontId="9" fillId="0" borderId="0" xfId="1" applyFont="1" applyAlignment="1">
      <alignment horizontal="center"/>
    </xf>
    <xf numFmtId="43" fontId="2" fillId="0" borderId="0" xfId="1" applyFont="1" applyAlignment="1">
      <alignment horizontal="center"/>
    </xf>
    <xf numFmtId="164" fontId="0" fillId="0" borderId="0" xfId="0" applyNumberFormat="1"/>
    <xf numFmtId="43" fontId="0" fillId="0" borderId="0" xfId="1" applyFont="1" applyFill="1"/>
    <xf numFmtId="43" fontId="0" fillId="0" borderId="0" xfId="1" applyFont="1" applyAlignment="1">
      <alignment vertical="center"/>
    </xf>
    <xf numFmtId="43" fontId="9" fillId="0" borderId="0" xfId="0" applyNumberFormat="1" applyFont="1" applyBorder="1" applyAlignment="1">
      <alignment horizont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0" xfId="1" applyFont="1" applyFill="1" applyBorder="1" applyAlignment="1">
      <alignment horizontal="center" vertical="center"/>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cellXfs>
  <cellStyles count="10">
    <cellStyle name="Comma" xfId="1" builtinId="3"/>
    <cellStyle name="Comma 2" xfId="4"/>
    <cellStyle name="Comma 2 2" xfId="8"/>
    <cellStyle name="Comma 2 2 2" xfId="9"/>
    <cellStyle name="Normal" xfId="0" builtinId="0"/>
    <cellStyle name="Normal 2" xfId="3"/>
    <cellStyle name="Normal 2 2" xfId="6"/>
    <cellStyle name="Normal_SAOB-DBM-SEPTEMBER-11" xfId="2"/>
    <cellStyle name="Percent" xfId="5" builtinId="5"/>
    <cellStyle name="Percent 2" xfId="7"/>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42"/>
  <sheetViews>
    <sheetView tabSelected="1" view="pageBreakPreview" zoomScaleSheetLayoutView="100" workbookViewId="0">
      <pane ySplit="14" topLeftCell="A15" activePane="bottomLeft" state="frozen"/>
      <selection pane="bottomLeft" activeCell="A15" sqref="A15"/>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81" customWidth="1"/>
    <col min="12" max="12" width="15.28515625" style="59" hidden="1" customWidth="1"/>
    <col min="13" max="13" width="18.570312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61"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95"/>
      <c r="B2" s="95"/>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82"/>
      <c r="AF3" s="11" t="s">
        <v>0</v>
      </c>
      <c r="AG3" s="11"/>
      <c r="AH3" s="12"/>
      <c r="AI3" s="13"/>
      <c r="KC3" s="4"/>
      <c r="SK3" s="4"/>
    </row>
    <row r="4" spans="1:535" hidden="1">
      <c r="J4" s="143" t="s">
        <v>25</v>
      </c>
      <c r="K4" s="143"/>
      <c r="L4" s="143"/>
      <c r="M4" s="143"/>
      <c r="N4" s="143"/>
      <c r="O4" s="143"/>
      <c r="P4" s="143"/>
      <c r="Q4" s="143"/>
      <c r="R4" s="143"/>
      <c r="S4" s="143"/>
      <c r="T4" s="143"/>
      <c r="U4" s="143"/>
      <c r="V4" s="143"/>
      <c r="W4" s="143"/>
      <c r="X4" s="143"/>
      <c r="Y4" s="143"/>
      <c r="Z4" s="143"/>
      <c r="AA4" s="143"/>
      <c r="AB4" s="143"/>
      <c r="AC4" s="143"/>
      <c r="AD4" s="143"/>
      <c r="AE4" s="143"/>
      <c r="AF4" s="143"/>
      <c r="AG4" s="69"/>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44" t="s">
        <v>101</v>
      </c>
      <c r="K5" s="144"/>
      <c r="L5" s="144"/>
      <c r="M5" s="144"/>
      <c r="N5" s="144"/>
      <c r="O5" s="144"/>
      <c r="P5" s="144"/>
      <c r="Q5" s="144"/>
      <c r="R5" s="144"/>
      <c r="S5" s="144"/>
      <c r="T5" s="144"/>
      <c r="U5" s="144"/>
      <c r="V5" s="144"/>
      <c r="W5" s="144"/>
      <c r="X5" s="144"/>
      <c r="Y5" s="144"/>
      <c r="Z5" s="144"/>
      <c r="AA5" s="144"/>
      <c r="AB5" s="144"/>
      <c r="AC5" s="144"/>
      <c r="AD5" s="144"/>
      <c r="AE5" s="144"/>
      <c r="AF5" s="144"/>
      <c r="AG5" s="70"/>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45" t="s">
        <v>1</v>
      </c>
      <c r="K6" s="145"/>
      <c r="L6" s="145"/>
      <c r="M6" s="145"/>
      <c r="N6" s="145"/>
      <c r="O6" s="145"/>
      <c r="P6" s="145"/>
      <c r="Q6" s="145"/>
      <c r="R6" s="145"/>
      <c r="S6" s="145"/>
      <c r="T6" s="145"/>
      <c r="U6" s="145"/>
      <c r="V6" s="145"/>
      <c r="W6" s="145"/>
      <c r="X6" s="145"/>
      <c r="Y6" s="145"/>
      <c r="Z6" s="145"/>
      <c r="AA6" s="145"/>
      <c r="AB6" s="145"/>
      <c r="AC6" s="145"/>
      <c r="AD6" s="145"/>
      <c r="AE6" s="145"/>
      <c r="AF6" s="145"/>
      <c r="AG6" s="71"/>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74</v>
      </c>
      <c r="B7" s="10"/>
      <c r="C7" s="3"/>
      <c r="D7" s="3"/>
      <c r="E7" s="3"/>
      <c r="F7" s="3"/>
      <c r="G7" s="3"/>
      <c r="H7" s="3"/>
      <c r="I7" s="3"/>
      <c r="J7" s="3" t="s">
        <v>2</v>
      </c>
      <c r="K7" s="83"/>
      <c r="L7" s="3"/>
      <c r="N7" s="1"/>
      <c r="O7" s="1"/>
      <c r="P7" s="1"/>
      <c r="Q7" s="17"/>
      <c r="R7" s="17"/>
      <c r="S7" s="17"/>
      <c r="T7" s="17"/>
      <c r="U7" s="17"/>
      <c r="V7" s="18"/>
      <c r="W7" s="17"/>
      <c r="X7" s="17"/>
      <c r="Y7" s="17"/>
      <c r="Z7" s="17"/>
      <c r="AA7" s="17"/>
      <c r="AB7" s="17"/>
      <c r="AC7" s="62"/>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75</v>
      </c>
      <c r="B8" s="10"/>
      <c r="C8" s="3"/>
      <c r="D8" s="3"/>
      <c r="E8" s="3"/>
      <c r="F8" s="3"/>
      <c r="G8" s="3"/>
      <c r="H8" s="3"/>
      <c r="I8" s="3"/>
      <c r="J8" s="3" t="s">
        <v>3</v>
      </c>
      <c r="K8" s="83"/>
      <c r="L8" s="3"/>
      <c r="N8" s="1"/>
      <c r="O8" s="1"/>
      <c r="P8" s="1"/>
      <c r="Q8" s="17"/>
      <c r="R8" s="17"/>
      <c r="S8" s="17"/>
      <c r="T8" s="17"/>
      <c r="U8" s="17"/>
      <c r="V8" s="18"/>
      <c r="W8" s="17"/>
      <c r="X8" s="17"/>
      <c r="Y8" s="17"/>
      <c r="Z8" s="17"/>
      <c r="AA8" s="17"/>
      <c r="AB8" s="17"/>
      <c r="AC8" s="62"/>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94"/>
      <c r="D9" s="94"/>
      <c r="E9" s="94"/>
      <c r="F9" s="94"/>
      <c r="G9" s="94"/>
      <c r="H9" s="94"/>
      <c r="I9" s="94"/>
      <c r="J9" s="94"/>
      <c r="K9" s="83"/>
      <c r="L9" s="3"/>
      <c r="N9" s="20"/>
      <c r="O9" s="20"/>
      <c r="P9" s="20"/>
      <c r="Q9" s="1"/>
      <c r="R9" s="1"/>
      <c r="S9" s="1"/>
      <c r="T9" s="1"/>
      <c r="U9" s="1"/>
      <c r="V9" s="21"/>
      <c r="W9" s="1"/>
      <c r="X9" s="1"/>
      <c r="Y9" s="1"/>
      <c r="Z9" s="1"/>
      <c r="AA9" s="1"/>
      <c r="AB9" s="1"/>
      <c r="AC9" s="63"/>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82"/>
      <c r="M10" s="1"/>
      <c r="N10" s="1"/>
      <c r="O10" s="1"/>
      <c r="P10" s="1"/>
      <c r="Q10" s="1"/>
      <c r="R10" s="1"/>
      <c r="S10" s="1"/>
      <c r="T10" s="1"/>
      <c r="U10" s="1"/>
      <c r="V10" s="21"/>
      <c r="W10" s="1"/>
      <c r="X10" s="1"/>
      <c r="Y10" s="1"/>
      <c r="Z10" s="1"/>
      <c r="AA10" s="1"/>
      <c r="AB10" s="1"/>
      <c r="AC10" s="63"/>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46" t="s">
        <v>12</v>
      </c>
      <c r="B11" s="147"/>
      <c r="C11" s="147"/>
      <c r="D11" s="147"/>
      <c r="E11" s="147"/>
      <c r="F11" s="147"/>
      <c r="G11" s="147"/>
      <c r="H11" s="147"/>
      <c r="I11" s="147"/>
      <c r="J11" s="148"/>
      <c r="K11" s="84" t="s">
        <v>13</v>
      </c>
      <c r="L11" s="24"/>
      <c r="M11" s="24" t="s">
        <v>11</v>
      </c>
      <c r="N11" s="25"/>
      <c r="O11" s="25"/>
      <c r="P11" s="25"/>
      <c r="Q11" s="137" t="s">
        <v>15</v>
      </c>
      <c r="R11" s="138"/>
      <c r="S11" s="138"/>
      <c r="T11" s="138"/>
      <c r="U11" s="138"/>
      <c r="V11" s="138"/>
      <c r="W11" s="138"/>
      <c r="X11" s="138"/>
      <c r="Y11" s="138"/>
      <c r="Z11" s="138"/>
      <c r="AA11" s="138"/>
      <c r="AB11" s="138"/>
      <c r="AC11" s="138"/>
      <c r="AD11" s="139"/>
      <c r="AE11" s="25" t="s">
        <v>61</v>
      </c>
      <c r="AF11" s="80" t="s">
        <v>193</v>
      </c>
      <c r="AG11" s="72"/>
      <c r="AH11" s="136" t="s">
        <v>45</v>
      </c>
      <c r="AI11" s="135" t="s">
        <v>44</v>
      </c>
      <c r="AJ11" s="26" t="s">
        <v>42</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41</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192</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36" t="s">
        <v>47</v>
      </c>
      <c r="JZ11" s="135" t="s">
        <v>46</v>
      </c>
      <c r="KA11" s="26" t="s">
        <v>42</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41</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192</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60" customFormat="1" ht="15.75" customHeight="1" thickBot="1">
      <c r="A12" s="140" t="s">
        <v>5</v>
      </c>
      <c r="B12" s="141"/>
      <c r="C12" s="141"/>
      <c r="D12" s="141"/>
      <c r="E12" s="141"/>
      <c r="F12" s="141"/>
      <c r="G12" s="141"/>
      <c r="H12" s="141"/>
      <c r="I12" s="141"/>
      <c r="J12" s="142"/>
      <c r="K12" s="85" t="s">
        <v>14</v>
      </c>
      <c r="L12" s="28" t="s">
        <v>187</v>
      </c>
      <c r="M12" s="28" t="s">
        <v>29</v>
      </c>
      <c r="N12" s="29" t="s">
        <v>27</v>
      </c>
      <c r="O12" s="29" t="s">
        <v>57</v>
      </c>
      <c r="P12" s="29" t="s">
        <v>26</v>
      </c>
      <c r="Q12" s="30" t="s">
        <v>55</v>
      </c>
      <c r="R12" s="30" t="s">
        <v>54</v>
      </c>
      <c r="S12" s="30" t="s">
        <v>30</v>
      </c>
      <c r="T12" s="30" t="s">
        <v>32</v>
      </c>
      <c r="U12" s="30" t="s">
        <v>33</v>
      </c>
      <c r="V12" s="31" t="s">
        <v>34</v>
      </c>
      <c r="W12" s="30" t="s">
        <v>35</v>
      </c>
      <c r="X12" s="30" t="s">
        <v>36</v>
      </c>
      <c r="Y12" s="30" t="s">
        <v>37</v>
      </c>
      <c r="Z12" s="30" t="s">
        <v>38</v>
      </c>
      <c r="AA12" s="30" t="s">
        <v>39</v>
      </c>
      <c r="AB12" s="30" t="s">
        <v>40</v>
      </c>
      <c r="AC12" s="64" t="s">
        <v>51</v>
      </c>
      <c r="AD12" s="91" t="s">
        <v>186</v>
      </c>
      <c r="AE12" s="29" t="s">
        <v>16</v>
      </c>
      <c r="AF12" s="74"/>
      <c r="AG12" s="72"/>
      <c r="AH12" s="136"/>
      <c r="AI12" s="135"/>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36"/>
      <c r="JZ12" s="135"/>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40"/>
      <c r="B13" s="141"/>
      <c r="C13" s="141"/>
      <c r="D13" s="141"/>
      <c r="E13" s="141"/>
      <c r="F13" s="141"/>
      <c r="G13" s="141"/>
      <c r="H13" s="141"/>
      <c r="I13" s="141"/>
      <c r="J13" s="142"/>
      <c r="K13" s="85"/>
      <c r="L13" s="28" t="s">
        <v>27</v>
      </c>
      <c r="M13" s="33"/>
      <c r="N13" s="34"/>
      <c r="O13" s="34"/>
      <c r="P13" s="29" t="s">
        <v>27</v>
      </c>
      <c r="Q13" s="35"/>
      <c r="R13" s="35"/>
      <c r="S13" s="35"/>
      <c r="T13" s="35"/>
      <c r="U13" s="35"/>
      <c r="V13" s="36"/>
      <c r="W13" s="35"/>
      <c r="X13" s="35"/>
      <c r="Y13" s="35"/>
      <c r="Z13" s="35"/>
      <c r="AA13" s="35"/>
      <c r="AB13" s="35"/>
      <c r="AC13" s="77" t="s">
        <v>52</v>
      </c>
      <c r="AD13" s="92"/>
      <c r="AE13" s="29" t="s">
        <v>11</v>
      </c>
      <c r="AF13" s="75"/>
      <c r="AG13" s="54"/>
      <c r="AH13" s="37" t="e">
        <f>+#REF!</f>
        <v>#REF!</v>
      </c>
      <c r="AI13" s="38">
        <f>SUBTOTAL(109,AJ13:JX13)</f>
        <v>0</v>
      </c>
      <c r="AJ13" s="38">
        <f>SUM(AJ14:BY14)</f>
        <v>0</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f>SUM(BZ14:HY14)</f>
        <v>0</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f>SUM(HZ14:JX14)</f>
        <v>0</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f>SUM(KA13:AAZ13)</f>
        <v>0</v>
      </c>
      <c r="KA13" s="38">
        <f>SUM(KA14:LP14)</f>
        <v>0</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f>SUM(LQ14:RP14)</f>
        <v>0</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f>SUM(RQ14:TO14)</f>
        <v>0</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49" t="s">
        <v>6</v>
      </c>
      <c r="B14" s="150"/>
      <c r="C14" s="150"/>
      <c r="D14" s="150"/>
      <c r="E14" s="150"/>
      <c r="F14" s="150"/>
      <c r="G14" s="150"/>
      <c r="H14" s="150"/>
      <c r="I14" s="150"/>
      <c r="J14" s="151"/>
      <c r="K14" s="86"/>
      <c r="L14" s="40"/>
      <c r="M14" s="40" t="s">
        <v>7</v>
      </c>
      <c r="N14" s="68" t="s">
        <v>8</v>
      </c>
      <c r="O14" s="41" t="s">
        <v>9</v>
      </c>
      <c r="P14" s="68" t="s">
        <v>17</v>
      </c>
      <c r="Q14" s="68" t="s">
        <v>10</v>
      </c>
      <c r="R14" s="68" t="s">
        <v>10</v>
      </c>
      <c r="S14" s="68" t="s">
        <v>10</v>
      </c>
      <c r="T14" s="68" t="s">
        <v>10</v>
      </c>
      <c r="U14" s="68" t="s">
        <v>10</v>
      </c>
      <c r="V14" s="68" t="s">
        <v>10</v>
      </c>
      <c r="W14" s="68" t="s">
        <v>10</v>
      </c>
      <c r="X14" s="68" t="s">
        <v>10</v>
      </c>
      <c r="Y14" s="68" t="s">
        <v>10</v>
      </c>
      <c r="Z14" s="68" t="s">
        <v>10</v>
      </c>
      <c r="AA14" s="68" t="s">
        <v>10</v>
      </c>
      <c r="AB14" s="68" t="s">
        <v>10</v>
      </c>
      <c r="AC14" s="78" t="s">
        <v>31</v>
      </c>
      <c r="AD14" s="93" t="s">
        <v>58</v>
      </c>
      <c r="AE14" s="42" t="s">
        <v>59</v>
      </c>
      <c r="AF14" s="43" t="s">
        <v>60</v>
      </c>
      <c r="AG14" s="73"/>
      <c r="AH14" s="44"/>
      <c r="AI14" s="45" t="e">
        <f>+AH13-AI13</f>
        <v>#REF!</v>
      </c>
      <c r="AJ14" s="46">
        <f t="shared" ref="AJ14:CU14" si="0">SUBTOTAL(109,AJ15:AJ21)</f>
        <v>0</v>
      </c>
      <c r="AK14" s="46">
        <f t="shared" si="0"/>
        <v>0</v>
      </c>
      <c r="AL14" s="46">
        <f t="shared" si="0"/>
        <v>0</v>
      </c>
      <c r="AM14" s="46">
        <f t="shared" si="0"/>
        <v>0</v>
      </c>
      <c r="AN14" s="46">
        <f t="shared" si="0"/>
        <v>0</v>
      </c>
      <c r="AO14" s="46">
        <f t="shared" si="0"/>
        <v>0</v>
      </c>
      <c r="AP14" s="46">
        <f t="shared" si="0"/>
        <v>0</v>
      </c>
      <c r="AQ14" s="46">
        <f t="shared" si="0"/>
        <v>0</v>
      </c>
      <c r="AR14" s="46">
        <f t="shared" si="0"/>
        <v>0</v>
      </c>
      <c r="AS14" s="46">
        <f t="shared" si="0"/>
        <v>0</v>
      </c>
      <c r="AT14" s="46">
        <f t="shared" si="0"/>
        <v>0</v>
      </c>
      <c r="AU14" s="46">
        <f t="shared" si="0"/>
        <v>0</v>
      </c>
      <c r="AV14" s="46">
        <f t="shared" si="0"/>
        <v>0</v>
      </c>
      <c r="AW14" s="46">
        <f t="shared" si="0"/>
        <v>0</v>
      </c>
      <c r="AX14" s="46">
        <f t="shared" si="0"/>
        <v>0</v>
      </c>
      <c r="AY14" s="46">
        <f t="shared" si="0"/>
        <v>0</v>
      </c>
      <c r="AZ14" s="46">
        <f t="shared" si="0"/>
        <v>0</v>
      </c>
      <c r="BA14" s="46">
        <f t="shared" si="0"/>
        <v>0</v>
      </c>
      <c r="BB14" s="46">
        <f t="shared" si="0"/>
        <v>0</v>
      </c>
      <c r="BC14" s="46">
        <f t="shared" si="0"/>
        <v>0</v>
      </c>
      <c r="BD14" s="46">
        <f t="shared" si="0"/>
        <v>0</v>
      </c>
      <c r="BE14" s="46">
        <f t="shared" si="0"/>
        <v>0</v>
      </c>
      <c r="BF14" s="46">
        <f t="shared" si="0"/>
        <v>0</v>
      </c>
      <c r="BG14" s="46">
        <f t="shared" si="0"/>
        <v>0</v>
      </c>
      <c r="BH14" s="46">
        <f t="shared" si="0"/>
        <v>0</v>
      </c>
      <c r="BI14" s="46">
        <f t="shared" si="0"/>
        <v>0</v>
      </c>
      <c r="BJ14" s="46">
        <f t="shared" si="0"/>
        <v>0</v>
      </c>
      <c r="BK14" s="46">
        <f t="shared" si="0"/>
        <v>0</v>
      </c>
      <c r="BL14" s="46">
        <f t="shared" si="0"/>
        <v>0</v>
      </c>
      <c r="BM14" s="46">
        <f t="shared" si="0"/>
        <v>0</v>
      </c>
      <c r="BN14" s="46">
        <f t="shared" si="0"/>
        <v>0</v>
      </c>
      <c r="BO14" s="46">
        <f t="shared" si="0"/>
        <v>0</v>
      </c>
      <c r="BP14" s="46">
        <f t="shared" si="0"/>
        <v>0</v>
      </c>
      <c r="BQ14" s="46">
        <f t="shared" si="0"/>
        <v>0</v>
      </c>
      <c r="BR14" s="46">
        <f t="shared" si="0"/>
        <v>0</v>
      </c>
      <c r="BS14" s="46">
        <f t="shared" si="0"/>
        <v>0</v>
      </c>
      <c r="BT14" s="46">
        <f t="shared" si="0"/>
        <v>0</v>
      </c>
      <c r="BU14" s="46">
        <f t="shared" si="0"/>
        <v>0</v>
      </c>
      <c r="BV14" s="46">
        <f t="shared" si="0"/>
        <v>0</v>
      </c>
      <c r="BW14" s="46">
        <f t="shared" si="0"/>
        <v>0</v>
      </c>
      <c r="BX14" s="46">
        <f t="shared" si="0"/>
        <v>0</v>
      </c>
      <c r="BY14" s="46">
        <f t="shared" si="0"/>
        <v>0</v>
      </c>
      <c r="BZ14" s="46">
        <f t="shared" si="0"/>
        <v>0</v>
      </c>
      <c r="CA14" s="46">
        <f t="shared" si="0"/>
        <v>0</v>
      </c>
      <c r="CB14" s="46">
        <f t="shared" si="0"/>
        <v>0</v>
      </c>
      <c r="CC14" s="46">
        <f t="shared" si="0"/>
        <v>0</v>
      </c>
      <c r="CD14" s="46">
        <f t="shared" si="0"/>
        <v>0</v>
      </c>
      <c r="CE14" s="46">
        <f t="shared" si="0"/>
        <v>0</v>
      </c>
      <c r="CF14" s="46">
        <f t="shared" si="0"/>
        <v>0</v>
      </c>
      <c r="CG14" s="46">
        <f t="shared" si="0"/>
        <v>0</v>
      </c>
      <c r="CH14" s="46">
        <f t="shared" si="0"/>
        <v>0</v>
      </c>
      <c r="CI14" s="46">
        <f t="shared" si="0"/>
        <v>0</v>
      </c>
      <c r="CJ14" s="46">
        <f t="shared" si="0"/>
        <v>0</v>
      </c>
      <c r="CK14" s="46">
        <f t="shared" si="0"/>
        <v>0</v>
      </c>
      <c r="CL14" s="46">
        <f t="shared" si="0"/>
        <v>0</v>
      </c>
      <c r="CM14" s="46">
        <f t="shared" si="0"/>
        <v>0</v>
      </c>
      <c r="CN14" s="46">
        <f t="shared" si="0"/>
        <v>0</v>
      </c>
      <c r="CO14" s="46">
        <f t="shared" si="0"/>
        <v>0</v>
      </c>
      <c r="CP14" s="46">
        <f t="shared" si="0"/>
        <v>0</v>
      </c>
      <c r="CQ14" s="46">
        <f t="shared" si="0"/>
        <v>0</v>
      </c>
      <c r="CR14" s="46">
        <f t="shared" si="0"/>
        <v>0</v>
      </c>
      <c r="CS14" s="46">
        <f t="shared" si="0"/>
        <v>0</v>
      </c>
      <c r="CT14" s="46">
        <f t="shared" si="0"/>
        <v>0</v>
      </c>
      <c r="CU14" s="46">
        <f t="shared" si="0"/>
        <v>0</v>
      </c>
      <c r="CV14" s="46">
        <f t="shared" ref="CV14:FG14" si="1">SUBTOTAL(109,CV15:CV21)</f>
        <v>0</v>
      </c>
      <c r="CW14" s="46">
        <f t="shared" si="1"/>
        <v>0</v>
      </c>
      <c r="CX14" s="46">
        <f t="shared" si="1"/>
        <v>0</v>
      </c>
      <c r="CY14" s="46">
        <f t="shared" si="1"/>
        <v>0</v>
      </c>
      <c r="CZ14" s="46">
        <f t="shared" si="1"/>
        <v>0</v>
      </c>
      <c r="DA14" s="46">
        <f t="shared" si="1"/>
        <v>0</v>
      </c>
      <c r="DB14" s="46">
        <f t="shared" si="1"/>
        <v>0</v>
      </c>
      <c r="DC14" s="46">
        <f t="shared" si="1"/>
        <v>0</v>
      </c>
      <c r="DD14" s="46">
        <f t="shared" si="1"/>
        <v>0</v>
      </c>
      <c r="DE14" s="46">
        <f t="shared" si="1"/>
        <v>0</v>
      </c>
      <c r="DF14" s="46">
        <f t="shared" si="1"/>
        <v>0</v>
      </c>
      <c r="DG14" s="46">
        <f t="shared" si="1"/>
        <v>0</v>
      </c>
      <c r="DH14" s="46">
        <f t="shared" si="1"/>
        <v>0</v>
      </c>
      <c r="DI14" s="46">
        <f t="shared" si="1"/>
        <v>0</v>
      </c>
      <c r="DJ14" s="46">
        <f t="shared" si="1"/>
        <v>0</v>
      </c>
      <c r="DK14" s="46">
        <f t="shared" si="1"/>
        <v>0</v>
      </c>
      <c r="DL14" s="46">
        <f t="shared" si="1"/>
        <v>0</v>
      </c>
      <c r="DM14" s="46">
        <f t="shared" si="1"/>
        <v>0</v>
      </c>
      <c r="DN14" s="46">
        <f t="shared" si="1"/>
        <v>0</v>
      </c>
      <c r="DO14" s="46">
        <f t="shared" si="1"/>
        <v>0</v>
      </c>
      <c r="DP14" s="46">
        <f t="shared" si="1"/>
        <v>0</v>
      </c>
      <c r="DQ14" s="46">
        <f t="shared" si="1"/>
        <v>0</v>
      </c>
      <c r="DR14" s="46">
        <f t="shared" si="1"/>
        <v>0</v>
      </c>
      <c r="DS14" s="46">
        <f t="shared" si="1"/>
        <v>0</v>
      </c>
      <c r="DT14" s="46">
        <f t="shared" si="1"/>
        <v>0</v>
      </c>
      <c r="DU14" s="46">
        <f t="shared" si="1"/>
        <v>0</v>
      </c>
      <c r="DV14" s="46">
        <f t="shared" si="1"/>
        <v>0</v>
      </c>
      <c r="DW14" s="46">
        <f t="shared" si="1"/>
        <v>0</v>
      </c>
      <c r="DX14" s="46">
        <f t="shared" si="1"/>
        <v>0</v>
      </c>
      <c r="DY14" s="46">
        <f t="shared" si="1"/>
        <v>0</v>
      </c>
      <c r="DZ14" s="46">
        <f t="shared" si="1"/>
        <v>0</v>
      </c>
      <c r="EA14" s="46">
        <f t="shared" si="1"/>
        <v>0</v>
      </c>
      <c r="EB14" s="46">
        <f t="shared" si="1"/>
        <v>0</v>
      </c>
      <c r="EC14" s="46">
        <f t="shared" si="1"/>
        <v>0</v>
      </c>
      <c r="ED14" s="46">
        <f t="shared" si="1"/>
        <v>0</v>
      </c>
      <c r="EE14" s="46">
        <f t="shared" si="1"/>
        <v>0</v>
      </c>
      <c r="EF14" s="46">
        <f t="shared" si="1"/>
        <v>0</v>
      </c>
      <c r="EG14" s="46">
        <f t="shared" si="1"/>
        <v>0</v>
      </c>
      <c r="EH14" s="46">
        <f t="shared" si="1"/>
        <v>0</v>
      </c>
      <c r="EI14" s="46">
        <f t="shared" si="1"/>
        <v>0</v>
      </c>
      <c r="EJ14" s="46">
        <f t="shared" si="1"/>
        <v>0</v>
      </c>
      <c r="EK14" s="46">
        <f t="shared" si="1"/>
        <v>0</v>
      </c>
      <c r="EL14" s="46">
        <f t="shared" si="1"/>
        <v>0</v>
      </c>
      <c r="EM14" s="46">
        <f t="shared" si="1"/>
        <v>0</v>
      </c>
      <c r="EN14" s="46">
        <f t="shared" si="1"/>
        <v>0</v>
      </c>
      <c r="EO14" s="46">
        <f t="shared" si="1"/>
        <v>0</v>
      </c>
      <c r="EP14" s="46">
        <f t="shared" si="1"/>
        <v>0</v>
      </c>
      <c r="EQ14" s="46">
        <f t="shared" si="1"/>
        <v>0</v>
      </c>
      <c r="ER14" s="46">
        <f t="shared" si="1"/>
        <v>0</v>
      </c>
      <c r="ES14" s="46">
        <f t="shared" si="1"/>
        <v>0</v>
      </c>
      <c r="ET14" s="46">
        <f t="shared" si="1"/>
        <v>0</v>
      </c>
      <c r="EU14" s="46">
        <f t="shared" si="1"/>
        <v>0</v>
      </c>
      <c r="EV14" s="46">
        <f t="shared" si="1"/>
        <v>0</v>
      </c>
      <c r="EW14" s="46">
        <f t="shared" si="1"/>
        <v>0</v>
      </c>
      <c r="EX14" s="46">
        <f t="shared" si="1"/>
        <v>0</v>
      </c>
      <c r="EY14" s="46">
        <f t="shared" si="1"/>
        <v>0</v>
      </c>
      <c r="EZ14" s="46">
        <f t="shared" si="1"/>
        <v>0</v>
      </c>
      <c r="FA14" s="46">
        <f t="shared" si="1"/>
        <v>0</v>
      </c>
      <c r="FB14" s="46">
        <f t="shared" si="1"/>
        <v>0</v>
      </c>
      <c r="FC14" s="46">
        <f t="shared" si="1"/>
        <v>0</v>
      </c>
      <c r="FD14" s="46">
        <f t="shared" si="1"/>
        <v>0</v>
      </c>
      <c r="FE14" s="46">
        <f t="shared" si="1"/>
        <v>0</v>
      </c>
      <c r="FF14" s="46">
        <f t="shared" si="1"/>
        <v>0</v>
      </c>
      <c r="FG14" s="46">
        <f t="shared" si="1"/>
        <v>0</v>
      </c>
      <c r="FH14" s="46">
        <f t="shared" ref="FH14:HS14" si="2">SUBTOTAL(109,FH15:FH21)</f>
        <v>0</v>
      </c>
      <c r="FI14" s="46">
        <f t="shared" si="2"/>
        <v>0</v>
      </c>
      <c r="FJ14" s="46">
        <f t="shared" si="2"/>
        <v>0</v>
      </c>
      <c r="FK14" s="46">
        <f t="shared" si="2"/>
        <v>0</v>
      </c>
      <c r="FL14" s="46">
        <f t="shared" si="2"/>
        <v>0</v>
      </c>
      <c r="FM14" s="46">
        <f t="shared" si="2"/>
        <v>0</v>
      </c>
      <c r="FN14" s="46">
        <f t="shared" si="2"/>
        <v>0</v>
      </c>
      <c r="FO14" s="46">
        <f t="shared" si="2"/>
        <v>0</v>
      </c>
      <c r="FP14" s="46">
        <f t="shared" si="2"/>
        <v>0</v>
      </c>
      <c r="FQ14" s="46">
        <f t="shared" si="2"/>
        <v>0</v>
      </c>
      <c r="FR14" s="46">
        <f t="shared" si="2"/>
        <v>0</v>
      </c>
      <c r="FS14" s="46">
        <f t="shared" si="2"/>
        <v>0</v>
      </c>
      <c r="FT14" s="46">
        <f t="shared" si="2"/>
        <v>0</v>
      </c>
      <c r="FU14" s="46">
        <f t="shared" si="2"/>
        <v>0</v>
      </c>
      <c r="FV14" s="46">
        <f t="shared" si="2"/>
        <v>0</v>
      </c>
      <c r="FW14" s="46">
        <f t="shared" si="2"/>
        <v>0</v>
      </c>
      <c r="FX14" s="46">
        <f t="shared" si="2"/>
        <v>0</v>
      </c>
      <c r="FY14" s="46">
        <f t="shared" si="2"/>
        <v>0</v>
      </c>
      <c r="FZ14" s="46">
        <f t="shared" si="2"/>
        <v>0</v>
      </c>
      <c r="GA14" s="46">
        <f t="shared" si="2"/>
        <v>0</v>
      </c>
      <c r="GB14" s="46">
        <f t="shared" si="2"/>
        <v>0</v>
      </c>
      <c r="GC14" s="46">
        <f t="shared" si="2"/>
        <v>0</v>
      </c>
      <c r="GD14" s="46">
        <f t="shared" si="2"/>
        <v>0</v>
      </c>
      <c r="GE14" s="46">
        <f t="shared" si="2"/>
        <v>0</v>
      </c>
      <c r="GF14" s="46">
        <f t="shared" si="2"/>
        <v>0</v>
      </c>
      <c r="GG14" s="46">
        <f t="shared" si="2"/>
        <v>0</v>
      </c>
      <c r="GH14" s="46">
        <f t="shared" si="2"/>
        <v>0</v>
      </c>
      <c r="GI14" s="46">
        <f t="shared" si="2"/>
        <v>0</v>
      </c>
      <c r="GJ14" s="46">
        <f t="shared" si="2"/>
        <v>0</v>
      </c>
      <c r="GK14" s="46">
        <f t="shared" si="2"/>
        <v>0</v>
      </c>
      <c r="GL14" s="46">
        <f t="shared" si="2"/>
        <v>0</v>
      </c>
      <c r="GM14" s="46">
        <f t="shared" si="2"/>
        <v>0</v>
      </c>
      <c r="GN14" s="46">
        <f t="shared" si="2"/>
        <v>0</v>
      </c>
      <c r="GO14" s="46">
        <f t="shared" si="2"/>
        <v>0</v>
      </c>
      <c r="GP14" s="46">
        <f t="shared" si="2"/>
        <v>0</v>
      </c>
      <c r="GQ14" s="46">
        <f t="shared" si="2"/>
        <v>0</v>
      </c>
      <c r="GR14" s="46">
        <f t="shared" si="2"/>
        <v>0</v>
      </c>
      <c r="GS14" s="46">
        <f t="shared" si="2"/>
        <v>0</v>
      </c>
      <c r="GT14" s="46">
        <f t="shared" si="2"/>
        <v>0</v>
      </c>
      <c r="GU14" s="46">
        <f t="shared" si="2"/>
        <v>0</v>
      </c>
      <c r="GV14" s="46">
        <f t="shared" si="2"/>
        <v>0</v>
      </c>
      <c r="GW14" s="46">
        <f t="shared" si="2"/>
        <v>0</v>
      </c>
      <c r="GX14" s="46">
        <f t="shared" si="2"/>
        <v>0</v>
      </c>
      <c r="GY14" s="46">
        <f t="shared" si="2"/>
        <v>0</v>
      </c>
      <c r="GZ14" s="46">
        <f t="shared" si="2"/>
        <v>0</v>
      </c>
      <c r="HA14" s="46">
        <f t="shared" si="2"/>
        <v>0</v>
      </c>
      <c r="HB14" s="46">
        <f t="shared" si="2"/>
        <v>0</v>
      </c>
      <c r="HC14" s="46">
        <f t="shared" si="2"/>
        <v>0</v>
      </c>
      <c r="HD14" s="46">
        <f t="shared" si="2"/>
        <v>0</v>
      </c>
      <c r="HE14" s="46">
        <f t="shared" si="2"/>
        <v>0</v>
      </c>
      <c r="HF14" s="46">
        <f t="shared" si="2"/>
        <v>0</v>
      </c>
      <c r="HG14" s="46">
        <f t="shared" si="2"/>
        <v>0</v>
      </c>
      <c r="HH14" s="46">
        <f t="shared" si="2"/>
        <v>0</v>
      </c>
      <c r="HI14" s="46">
        <f t="shared" si="2"/>
        <v>0</v>
      </c>
      <c r="HJ14" s="46">
        <f t="shared" si="2"/>
        <v>0</v>
      </c>
      <c r="HK14" s="46">
        <f t="shared" si="2"/>
        <v>0</v>
      </c>
      <c r="HL14" s="46">
        <f t="shared" si="2"/>
        <v>0</v>
      </c>
      <c r="HM14" s="46">
        <f t="shared" si="2"/>
        <v>0</v>
      </c>
      <c r="HN14" s="46">
        <f t="shared" si="2"/>
        <v>0</v>
      </c>
      <c r="HO14" s="46">
        <f t="shared" si="2"/>
        <v>0</v>
      </c>
      <c r="HP14" s="46">
        <f t="shared" si="2"/>
        <v>0</v>
      </c>
      <c r="HQ14" s="46">
        <f t="shared" si="2"/>
        <v>0</v>
      </c>
      <c r="HR14" s="46">
        <f t="shared" si="2"/>
        <v>0</v>
      </c>
      <c r="HS14" s="46">
        <f t="shared" si="2"/>
        <v>0</v>
      </c>
      <c r="HT14" s="46">
        <f t="shared" ref="HT14:KE14" si="3">SUBTOTAL(109,HT15:HT21)</f>
        <v>0</v>
      </c>
      <c r="HU14" s="46">
        <f t="shared" si="3"/>
        <v>0</v>
      </c>
      <c r="HV14" s="46">
        <f t="shared" si="3"/>
        <v>0</v>
      </c>
      <c r="HW14" s="46">
        <f t="shared" si="3"/>
        <v>0</v>
      </c>
      <c r="HX14" s="46">
        <f t="shared" si="3"/>
        <v>0</v>
      </c>
      <c r="HY14" s="46">
        <f t="shared" si="3"/>
        <v>0</v>
      </c>
      <c r="HZ14" s="46">
        <f t="shared" si="3"/>
        <v>0</v>
      </c>
      <c r="IA14" s="46">
        <f t="shared" si="3"/>
        <v>0</v>
      </c>
      <c r="IB14" s="46">
        <f t="shared" si="3"/>
        <v>0</v>
      </c>
      <c r="IC14" s="46">
        <f t="shared" si="3"/>
        <v>0</v>
      </c>
      <c r="ID14" s="46">
        <f t="shared" si="3"/>
        <v>0</v>
      </c>
      <c r="IE14" s="46">
        <f t="shared" si="3"/>
        <v>0</v>
      </c>
      <c r="IF14" s="46">
        <f t="shared" si="3"/>
        <v>0</v>
      </c>
      <c r="IG14" s="46">
        <f t="shared" si="3"/>
        <v>0</v>
      </c>
      <c r="IH14" s="46">
        <f t="shared" si="3"/>
        <v>0</v>
      </c>
      <c r="II14" s="46">
        <f t="shared" si="3"/>
        <v>0</v>
      </c>
      <c r="IJ14" s="46">
        <f t="shared" si="3"/>
        <v>0</v>
      </c>
      <c r="IK14" s="46">
        <f t="shared" si="3"/>
        <v>0</v>
      </c>
      <c r="IL14" s="46">
        <f t="shared" si="3"/>
        <v>0</v>
      </c>
      <c r="IM14" s="46">
        <f t="shared" si="3"/>
        <v>0</v>
      </c>
      <c r="IN14" s="46">
        <f t="shared" si="3"/>
        <v>0</v>
      </c>
      <c r="IO14" s="46">
        <f t="shared" si="3"/>
        <v>0</v>
      </c>
      <c r="IP14" s="46">
        <f t="shared" si="3"/>
        <v>0</v>
      </c>
      <c r="IQ14" s="46">
        <f t="shared" si="3"/>
        <v>0</v>
      </c>
      <c r="IR14" s="46">
        <f t="shared" si="3"/>
        <v>0</v>
      </c>
      <c r="IS14" s="46">
        <f t="shared" si="3"/>
        <v>0</v>
      </c>
      <c r="IT14" s="46">
        <f t="shared" si="3"/>
        <v>0</v>
      </c>
      <c r="IU14" s="46">
        <f t="shared" si="3"/>
        <v>0</v>
      </c>
      <c r="IV14" s="46">
        <f t="shared" si="3"/>
        <v>0</v>
      </c>
      <c r="IW14" s="46">
        <f t="shared" si="3"/>
        <v>0</v>
      </c>
      <c r="IX14" s="46">
        <f t="shared" si="3"/>
        <v>0</v>
      </c>
      <c r="IY14" s="46">
        <f t="shared" si="3"/>
        <v>0</v>
      </c>
      <c r="IZ14" s="46">
        <f t="shared" si="3"/>
        <v>0</v>
      </c>
      <c r="JA14" s="46">
        <f t="shared" si="3"/>
        <v>0</v>
      </c>
      <c r="JB14" s="46">
        <f t="shared" si="3"/>
        <v>0</v>
      </c>
      <c r="JC14" s="46">
        <f t="shared" si="3"/>
        <v>0</v>
      </c>
      <c r="JD14" s="46">
        <f t="shared" si="3"/>
        <v>0</v>
      </c>
      <c r="JE14" s="46">
        <f t="shared" si="3"/>
        <v>0</v>
      </c>
      <c r="JF14" s="46">
        <f t="shared" si="3"/>
        <v>0</v>
      </c>
      <c r="JG14" s="46">
        <f t="shared" si="3"/>
        <v>0</v>
      </c>
      <c r="JH14" s="46">
        <f t="shared" si="3"/>
        <v>0</v>
      </c>
      <c r="JI14" s="46">
        <f t="shared" si="3"/>
        <v>0</v>
      </c>
      <c r="JJ14" s="46">
        <f t="shared" si="3"/>
        <v>0</v>
      </c>
      <c r="JK14" s="46">
        <f t="shared" si="3"/>
        <v>0</v>
      </c>
      <c r="JL14" s="46">
        <f t="shared" si="3"/>
        <v>0</v>
      </c>
      <c r="JM14" s="46">
        <f t="shared" si="3"/>
        <v>0</v>
      </c>
      <c r="JN14" s="46">
        <f t="shared" si="3"/>
        <v>0</v>
      </c>
      <c r="JO14" s="46">
        <f t="shared" si="3"/>
        <v>0</v>
      </c>
      <c r="JP14" s="46">
        <f t="shared" si="3"/>
        <v>0</v>
      </c>
      <c r="JQ14" s="46">
        <f t="shared" si="3"/>
        <v>0</v>
      </c>
      <c r="JR14" s="46">
        <f t="shared" si="3"/>
        <v>0</v>
      </c>
      <c r="JS14" s="46">
        <f t="shared" si="3"/>
        <v>0</v>
      </c>
      <c r="JT14" s="46">
        <f t="shared" si="3"/>
        <v>0</v>
      </c>
      <c r="JU14" s="46">
        <f t="shared" si="3"/>
        <v>0</v>
      </c>
      <c r="JV14" s="46">
        <f t="shared" si="3"/>
        <v>0</v>
      </c>
      <c r="JW14" s="46">
        <f t="shared" si="3"/>
        <v>0</v>
      </c>
      <c r="JX14" s="46">
        <f t="shared" si="3"/>
        <v>0</v>
      </c>
      <c r="JZ14" s="48" t="e">
        <f>+JY13-JZ13</f>
        <v>#REF!</v>
      </c>
      <c r="KA14" s="46">
        <f t="shared" ref="KA14:ML14" si="4">SUBTOTAL(109,KA15:KA21)</f>
        <v>0</v>
      </c>
      <c r="KB14" s="46">
        <f t="shared" si="4"/>
        <v>0</v>
      </c>
      <c r="KC14" s="46">
        <f t="shared" si="4"/>
        <v>0</v>
      </c>
      <c r="KD14" s="46">
        <f t="shared" si="4"/>
        <v>0</v>
      </c>
      <c r="KE14" s="46">
        <f t="shared" si="4"/>
        <v>0</v>
      </c>
      <c r="KF14" s="46">
        <f t="shared" si="4"/>
        <v>0</v>
      </c>
      <c r="KG14" s="46">
        <f t="shared" si="4"/>
        <v>0</v>
      </c>
      <c r="KH14" s="46">
        <f t="shared" si="4"/>
        <v>0</v>
      </c>
      <c r="KI14" s="46">
        <f t="shared" si="4"/>
        <v>0</v>
      </c>
      <c r="KJ14" s="46">
        <f t="shared" si="4"/>
        <v>0</v>
      </c>
      <c r="KK14" s="46">
        <f t="shared" si="4"/>
        <v>0</v>
      </c>
      <c r="KL14" s="46">
        <f t="shared" si="4"/>
        <v>0</v>
      </c>
      <c r="KM14" s="46">
        <f t="shared" si="4"/>
        <v>0</v>
      </c>
      <c r="KN14" s="46">
        <f t="shared" si="4"/>
        <v>0</v>
      </c>
      <c r="KO14" s="46">
        <f t="shared" si="4"/>
        <v>0</v>
      </c>
      <c r="KP14" s="46">
        <f t="shared" si="4"/>
        <v>0</v>
      </c>
      <c r="KQ14" s="46">
        <f t="shared" si="4"/>
        <v>0</v>
      </c>
      <c r="KR14" s="46">
        <f t="shared" si="4"/>
        <v>0</v>
      </c>
      <c r="KS14" s="46">
        <f t="shared" si="4"/>
        <v>0</v>
      </c>
      <c r="KT14" s="46">
        <f t="shared" si="4"/>
        <v>0</v>
      </c>
      <c r="KU14" s="46">
        <f t="shared" si="4"/>
        <v>0</v>
      </c>
      <c r="KV14" s="46">
        <f t="shared" si="4"/>
        <v>0</v>
      </c>
      <c r="KW14" s="46">
        <f t="shared" si="4"/>
        <v>0</v>
      </c>
      <c r="KX14" s="46">
        <f t="shared" si="4"/>
        <v>0</v>
      </c>
      <c r="KY14" s="46">
        <f t="shared" si="4"/>
        <v>0</v>
      </c>
      <c r="KZ14" s="46">
        <f t="shared" si="4"/>
        <v>0</v>
      </c>
      <c r="LA14" s="46">
        <f t="shared" si="4"/>
        <v>0</v>
      </c>
      <c r="LB14" s="46">
        <f t="shared" si="4"/>
        <v>0</v>
      </c>
      <c r="LC14" s="46">
        <f t="shared" si="4"/>
        <v>0</v>
      </c>
      <c r="LD14" s="46">
        <f t="shared" si="4"/>
        <v>0</v>
      </c>
      <c r="LE14" s="46">
        <f t="shared" si="4"/>
        <v>0</v>
      </c>
      <c r="LF14" s="46">
        <f t="shared" si="4"/>
        <v>0</v>
      </c>
      <c r="LG14" s="46">
        <f t="shared" si="4"/>
        <v>0</v>
      </c>
      <c r="LH14" s="46">
        <f t="shared" si="4"/>
        <v>0</v>
      </c>
      <c r="LI14" s="46">
        <f t="shared" si="4"/>
        <v>0</v>
      </c>
      <c r="LJ14" s="46">
        <f t="shared" si="4"/>
        <v>0</v>
      </c>
      <c r="LK14" s="46">
        <f t="shared" si="4"/>
        <v>0</v>
      </c>
      <c r="LL14" s="46">
        <f t="shared" si="4"/>
        <v>0</v>
      </c>
      <c r="LM14" s="46">
        <f t="shared" si="4"/>
        <v>0</v>
      </c>
      <c r="LN14" s="46">
        <f t="shared" si="4"/>
        <v>0</v>
      </c>
      <c r="LO14" s="46">
        <f t="shared" si="4"/>
        <v>0</v>
      </c>
      <c r="LP14" s="46">
        <f t="shared" si="4"/>
        <v>0</v>
      </c>
      <c r="LQ14" s="46">
        <f t="shared" si="4"/>
        <v>0</v>
      </c>
      <c r="LR14" s="46">
        <f t="shared" si="4"/>
        <v>0</v>
      </c>
      <c r="LS14" s="46">
        <f t="shared" si="4"/>
        <v>0</v>
      </c>
      <c r="LT14" s="46">
        <f t="shared" si="4"/>
        <v>0</v>
      </c>
      <c r="LU14" s="46">
        <f t="shared" si="4"/>
        <v>0</v>
      </c>
      <c r="LV14" s="46">
        <f t="shared" si="4"/>
        <v>0</v>
      </c>
      <c r="LW14" s="46">
        <f t="shared" si="4"/>
        <v>0</v>
      </c>
      <c r="LX14" s="46">
        <f t="shared" si="4"/>
        <v>0</v>
      </c>
      <c r="LY14" s="46">
        <f t="shared" si="4"/>
        <v>0</v>
      </c>
      <c r="LZ14" s="46">
        <f t="shared" si="4"/>
        <v>0</v>
      </c>
      <c r="MA14" s="46">
        <f t="shared" si="4"/>
        <v>0</v>
      </c>
      <c r="MB14" s="46">
        <f t="shared" si="4"/>
        <v>0</v>
      </c>
      <c r="MC14" s="46">
        <f t="shared" si="4"/>
        <v>0</v>
      </c>
      <c r="MD14" s="46">
        <f t="shared" si="4"/>
        <v>0</v>
      </c>
      <c r="ME14" s="46">
        <f t="shared" si="4"/>
        <v>0</v>
      </c>
      <c r="MF14" s="46">
        <f t="shared" si="4"/>
        <v>0</v>
      </c>
      <c r="MG14" s="46">
        <f t="shared" si="4"/>
        <v>0</v>
      </c>
      <c r="MH14" s="46">
        <f t="shared" si="4"/>
        <v>0</v>
      </c>
      <c r="MI14" s="46">
        <f t="shared" si="4"/>
        <v>0</v>
      </c>
      <c r="MJ14" s="46">
        <f t="shared" si="4"/>
        <v>0</v>
      </c>
      <c r="MK14" s="46">
        <f t="shared" si="4"/>
        <v>0</v>
      </c>
      <c r="ML14" s="46">
        <f t="shared" si="4"/>
        <v>0</v>
      </c>
      <c r="MM14" s="46">
        <f t="shared" ref="MM14:OX14" si="5">SUBTOTAL(109,MM15:MM21)</f>
        <v>0</v>
      </c>
      <c r="MN14" s="46">
        <f t="shared" si="5"/>
        <v>0</v>
      </c>
      <c r="MO14" s="46">
        <f t="shared" si="5"/>
        <v>0</v>
      </c>
      <c r="MP14" s="46">
        <f t="shared" si="5"/>
        <v>0</v>
      </c>
      <c r="MQ14" s="46">
        <f t="shared" si="5"/>
        <v>0</v>
      </c>
      <c r="MR14" s="46">
        <f t="shared" si="5"/>
        <v>0</v>
      </c>
      <c r="MS14" s="46">
        <f t="shared" si="5"/>
        <v>0</v>
      </c>
      <c r="MT14" s="46">
        <f t="shared" si="5"/>
        <v>0</v>
      </c>
      <c r="MU14" s="46">
        <f t="shared" si="5"/>
        <v>0</v>
      </c>
      <c r="MV14" s="46">
        <f t="shared" si="5"/>
        <v>0</v>
      </c>
      <c r="MW14" s="46">
        <f t="shared" si="5"/>
        <v>0</v>
      </c>
      <c r="MX14" s="46">
        <f t="shared" si="5"/>
        <v>0</v>
      </c>
      <c r="MY14" s="46">
        <f t="shared" si="5"/>
        <v>0</v>
      </c>
      <c r="MZ14" s="46">
        <f t="shared" si="5"/>
        <v>0</v>
      </c>
      <c r="NA14" s="46">
        <f t="shared" si="5"/>
        <v>0</v>
      </c>
      <c r="NB14" s="46">
        <f t="shared" si="5"/>
        <v>0</v>
      </c>
      <c r="NC14" s="46">
        <f t="shared" si="5"/>
        <v>0</v>
      </c>
      <c r="ND14" s="46">
        <f t="shared" si="5"/>
        <v>0</v>
      </c>
      <c r="NE14" s="46">
        <f t="shared" si="5"/>
        <v>0</v>
      </c>
      <c r="NF14" s="46">
        <f t="shared" si="5"/>
        <v>0</v>
      </c>
      <c r="NG14" s="46">
        <f t="shared" si="5"/>
        <v>0</v>
      </c>
      <c r="NH14" s="46">
        <f t="shared" si="5"/>
        <v>0</v>
      </c>
      <c r="NI14" s="46">
        <f t="shared" si="5"/>
        <v>0</v>
      </c>
      <c r="NJ14" s="46">
        <f t="shared" si="5"/>
        <v>0</v>
      </c>
      <c r="NK14" s="46">
        <f t="shared" si="5"/>
        <v>0</v>
      </c>
      <c r="NL14" s="46">
        <f t="shared" si="5"/>
        <v>0</v>
      </c>
      <c r="NM14" s="46">
        <f t="shared" si="5"/>
        <v>0</v>
      </c>
      <c r="NN14" s="46">
        <f t="shared" si="5"/>
        <v>0</v>
      </c>
      <c r="NO14" s="46">
        <f t="shared" si="5"/>
        <v>0</v>
      </c>
      <c r="NP14" s="46">
        <f t="shared" si="5"/>
        <v>0</v>
      </c>
      <c r="NQ14" s="46">
        <f t="shared" si="5"/>
        <v>0</v>
      </c>
      <c r="NR14" s="46">
        <f t="shared" si="5"/>
        <v>0</v>
      </c>
      <c r="NS14" s="46">
        <f t="shared" si="5"/>
        <v>0</v>
      </c>
      <c r="NT14" s="46">
        <f t="shared" si="5"/>
        <v>0</v>
      </c>
      <c r="NU14" s="46">
        <f t="shared" si="5"/>
        <v>0</v>
      </c>
      <c r="NV14" s="46">
        <f t="shared" si="5"/>
        <v>0</v>
      </c>
      <c r="NW14" s="46">
        <f t="shared" si="5"/>
        <v>0</v>
      </c>
      <c r="NX14" s="46">
        <f t="shared" si="5"/>
        <v>0</v>
      </c>
      <c r="NY14" s="46">
        <f t="shared" si="5"/>
        <v>0</v>
      </c>
      <c r="NZ14" s="46">
        <f t="shared" si="5"/>
        <v>0</v>
      </c>
      <c r="OA14" s="46">
        <f t="shared" si="5"/>
        <v>0</v>
      </c>
      <c r="OB14" s="46">
        <f t="shared" si="5"/>
        <v>0</v>
      </c>
      <c r="OC14" s="46">
        <f t="shared" si="5"/>
        <v>0</v>
      </c>
      <c r="OD14" s="46">
        <f t="shared" si="5"/>
        <v>0</v>
      </c>
      <c r="OE14" s="46">
        <f t="shared" si="5"/>
        <v>0</v>
      </c>
      <c r="OF14" s="46">
        <f t="shared" si="5"/>
        <v>0</v>
      </c>
      <c r="OG14" s="46">
        <f t="shared" si="5"/>
        <v>0</v>
      </c>
      <c r="OH14" s="46">
        <f t="shared" si="5"/>
        <v>0</v>
      </c>
      <c r="OI14" s="46">
        <f t="shared" si="5"/>
        <v>0</v>
      </c>
      <c r="OJ14" s="46">
        <f t="shared" si="5"/>
        <v>0</v>
      </c>
      <c r="OK14" s="46">
        <f t="shared" si="5"/>
        <v>0</v>
      </c>
      <c r="OL14" s="46">
        <f t="shared" si="5"/>
        <v>0</v>
      </c>
      <c r="OM14" s="46">
        <f t="shared" si="5"/>
        <v>0</v>
      </c>
      <c r="ON14" s="46">
        <f t="shared" si="5"/>
        <v>0</v>
      </c>
      <c r="OO14" s="46">
        <f t="shared" si="5"/>
        <v>0</v>
      </c>
      <c r="OP14" s="46">
        <f t="shared" si="5"/>
        <v>0</v>
      </c>
      <c r="OQ14" s="46">
        <f t="shared" si="5"/>
        <v>0</v>
      </c>
      <c r="OR14" s="46">
        <f t="shared" si="5"/>
        <v>0</v>
      </c>
      <c r="OS14" s="46">
        <f t="shared" si="5"/>
        <v>0</v>
      </c>
      <c r="OT14" s="46">
        <f t="shared" si="5"/>
        <v>0</v>
      </c>
      <c r="OU14" s="46">
        <f t="shared" si="5"/>
        <v>0</v>
      </c>
      <c r="OV14" s="46">
        <f t="shared" si="5"/>
        <v>0</v>
      </c>
      <c r="OW14" s="46">
        <f t="shared" si="5"/>
        <v>0</v>
      </c>
      <c r="OX14" s="46">
        <f t="shared" si="5"/>
        <v>0</v>
      </c>
      <c r="OY14" s="46">
        <f t="shared" ref="OY14:RJ14" si="6">SUBTOTAL(109,OY15:OY21)</f>
        <v>0</v>
      </c>
      <c r="OZ14" s="46">
        <f t="shared" si="6"/>
        <v>0</v>
      </c>
      <c r="PA14" s="46">
        <f t="shared" si="6"/>
        <v>0</v>
      </c>
      <c r="PB14" s="46">
        <f t="shared" si="6"/>
        <v>0</v>
      </c>
      <c r="PC14" s="46">
        <f t="shared" si="6"/>
        <v>0</v>
      </c>
      <c r="PD14" s="46">
        <f t="shared" si="6"/>
        <v>0</v>
      </c>
      <c r="PE14" s="46">
        <f t="shared" si="6"/>
        <v>0</v>
      </c>
      <c r="PF14" s="46">
        <f t="shared" si="6"/>
        <v>0</v>
      </c>
      <c r="PG14" s="46">
        <f t="shared" si="6"/>
        <v>0</v>
      </c>
      <c r="PH14" s="46">
        <f t="shared" si="6"/>
        <v>0</v>
      </c>
      <c r="PI14" s="46">
        <f t="shared" si="6"/>
        <v>0</v>
      </c>
      <c r="PJ14" s="46">
        <f t="shared" si="6"/>
        <v>0</v>
      </c>
      <c r="PK14" s="46">
        <f t="shared" si="6"/>
        <v>0</v>
      </c>
      <c r="PL14" s="46">
        <f t="shared" si="6"/>
        <v>0</v>
      </c>
      <c r="PM14" s="46">
        <f t="shared" si="6"/>
        <v>0</v>
      </c>
      <c r="PN14" s="46">
        <f t="shared" si="6"/>
        <v>0</v>
      </c>
      <c r="PO14" s="46">
        <f t="shared" si="6"/>
        <v>0</v>
      </c>
      <c r="PP14" s="46">
        <f t="shared" si="6"/>
        <v>0</v>
      </c>
      <c r="PQ14" s="46">
        <f t="shared" si="6"/>
        <v>0</v>
      </c>
      <c r="PR14" s="46">
        <f t="shared" si="6"/>
        <v>0</v>
      </c>
      <c r="PS14" s="46">
        <f t="shared" si="6"/>
        <v>0</v>
      </c>
      <c r="PT14" s="46">
        <f t="shared" si="6"/>
        <v>0</v>
      </c>
      <c r="PU14" s="46">
        <f t="shared" si="6"/>
        <v>0</v>
      </c>
      <c r="PV14" s="46">
        <f t="shared" si="6"/>
        <v>0</v>
      </c>
      <c r="PW14" s="46">
        <f t="shared" si="6"/>
        <v>0</v>
      </c>
      <c r="PX14" s="46">
        <f t="shared" si="6"/>
        <v>0</v>
      </c>
      <c r="PY14" s="46">
        <f t="shared" si="6"/>
        <v>0</v>
      </c>
      <c r="PZ14" s="46">
        <f t="shared" si="6"/>
        <v>0</v>
      </c>
      <c r="QA14" s="46">
        <f t="shared" si="6"/>
        <v>0</v>
      </c>
      <c r="QB14" s="46">
        <f t="shared" si="6"/>
        <v>0</v>
      </c>
      <c r="QC14" s="46">
        <f t="shared" si="6"/>
        <v>0</v>
      </c>
      <c r="QD14" s="46">
        <f t="shared" si="6"/>
        <v>0</v>
      </c>
      <c r="QE14" s="46">
        <f t="shared" si="6"/>
        <v>0</v>
      </c>
      <c r="QF14" s="46">
        <f t="shared" si="6"/>
        <v>0</v>
      </c>
      <c r="QG14" s="46">
        <f t="shared" si="6"/>
        <v>0</v>
      </c>
      <c r="QH14" s="46">
        <f t="shared" si="6"/>
        <v>0</v>
      </c>
      <c r="QI14" s="46">
        <f t="shared" si="6"/>
        <v>0</v>
      </c>
      <c r="QJ14" s="46">
        <f t="shared" si="6"/>
        <v>0</v>
      </c>
      <c r="QK14" s="46">
        <f t="shared" si="6"/>
        <v>0</v>
      </c>
      <c r="QL14" s="46">
        <f t="shared" si="6"/>
        <v>0</v>
      </c>
      <c r="QM14" s="46">
        <f t="shared" si="6"/>
        <v>0</v>
      </c>
      <c r="QN14" s="46">
        <f t="shared" si="6"/>
        <v>0</v>
      </c>
      <c r="QO14" s="46">
        <f t="shared" si="6"/>
        <v>0</v>
      </c>
      <c r="QP14" s="46">
        <f t="shared" si="6"/>
        <v>0</v>
      </c>
      <c r="QQ14" s="46">
        <f t="shared" si="6"/>
        <v>0</v>
      </c>
      <c r="QR14" s="46">
        <f t="shared" si="6"/>
        <v>0</v>
      </c>
      <c r="QS14" s="46">
        <f t="shared" si="6"/>
        <v>0</v>
      </c>
      <c r="QT14" s="46">
        <f t="shared" si="6"/>
        <v>0</v>
      </c>
      <c r="QU14" s="46">
        <f t="shared" si="6"/>
        <v>0</v>
      </c>
      <c r="QV14" s="46">
        <f t="shared" si="6"/>
        <v>0</v>
      </c>
      <c r="QW14" s="46">
        <f t="shared" si="6"/>
        <v>0</v>
      </c>
      <c r="QX14" s="46">
        <f t="shared" si="6"/>
        <v>0</v>
      </c>
      <c r="QY14" s="46">
        <f t="shared" si="6"/>
        <v>0</v>
      </c>
      <c r="QZ14" s="46">
        <f t="shared" si="6"/>
        <v>0</v>
      </c>
      <c r="RA14" s="46">
        <f t="shared" si="6"/>
        <v>0</v>
      </c>
      <c r="RB14" s="46">
        <f t="shared" si="6"/>
        <v>0</v>
      </c>
      <c r="RC14" s="46">
        <f t="shared" si="6"/>
        <v>0</v>
      </c>
      <c r="RD14" s="46">
        <f t="shared" si="6"/>
        <v>0</v>
      </c>
      <c r="RE14" s="46">
        <f t="shared" si="6"/>
        <v>0</v>
      </c>
      <c r="RF14" s="46">
        <f t="shared" si="6"/>
        <v>0</v>
      </c>
      <c r="RG14" s="46">
        <f t="shared" si="6"/>
        <v>0</v>
      </c>
      <c r="RH14" s="46">
        <f t="shared" si="6"/>
        <v>0</v>
      </c>
      <c r="RI14" s="46">
        <f t="shared" si="6"/>
        <v>0</v>
      </c>
      <c r="RJ14" s="46">
        <f t="shared" si="6"/>
        <v>0</v>
      </c>
      <c r="RK14" s="46">
        <f t="shared" ref="RK14:TV14" si="7">SUBTOTAL(109,RK15:RK21)</f>
        <v>0</v>
      </c>
      <c r="RL14" s="46">
        <f t="shared" si="7"/>
        <v>0</v>
      </c>
      <c r="RM14" s="46">
        <f t="shared" si="7"/>
        <v>0</v>
      </c>
      <c r="RN14" s="46">
        <f t="shared" si="7"/>
        <v>0</v>
      </c>
      <c r="RO14" s="46">
        <f t="shared" si="7"/>
        <v>0</v>
      </c>
      <c r="RP14" s="46">
        <f t="shared" si="7"/>
        <v>0</v>
      </c>
      <c r="RQ14" s="46">
        <f t="shared" si="7"/>
        <v>0</v>
      </c>
      <c r="RR14" s="46">
        <f t="shared" si="7"/>
        <v>0</v>
      </c>
      <c r="RS14" s="46">
        <f t="shared" si="7"/>
        <v>0</v>
      </c>
      <c r="RT14" s="46">
        <f t="shared" si="7"/>
        <v>0</v>
      </c>
      <c r="RU14" s="46">
        <f t="shared" si="7"/>
        <v>0</v>
      </c>
      <c r="RV14" s="46">
        <f t="shared" si="7"/>
        <v>0</v>
      </c>
      <c r="RW14" s="46">
        <f t="shared" si="7"/>
        <v>0</v>
      </c>
      <c r="RX14" s="46">
        <f t="shared" si="7"/>
        <v>0</v>
      </c>
      <c r="RY14" s="46">
        <f t="shared" si="7"/>
        <v>0</v>
      </c>
      <c r="RZ14" s="46">
        <f t="shared" si="7"/>
        <v>0</v>
      </c>
      <c r="SA14" s="46">
        <f t="shared" si="7"/>
        <v>0</v>
      </c>
      <c r="SB14" s="46">
        <f t="shared" si="7"/>
        <v>0</v>
      </c>
      <c r="SC14" s="46">
        <f t="shared" si="7"/>
        <v>0</v>
      </c>
      <c r="SD14" s="46">
        <f t="shared" si="7"/>
        <v>0</v>
      </c>
      <c r="SE14" s="46">
        <f t="shared" si="7"/>
        <v>0</v>
      </c>
      <c r="SF14" s="46">
        <f t="shared" si="7"/>
        <v>0</v>
      </c>
      <c r="SG14" s="46">
        <f t="shared" si="7"/>
        <v>0</v>
      </c>
      <c r="SH14" s="46">
        <f t="shared" si="7"/>
        <v>0</v>
      </c>
      <c r="SI14" s="46">
        <f t="shared" si="7"/>
        <v>0</v>
      </c>
      <c r="SJ14" s="46">
        <f t="shared" si="7"/>
        <v>0</v>
      </c>
      <c r="SK14" s="46">
        <f t="shared" si="7"/>
        <v>0</v>
      </c>
      <c r="SL14" s="46">
        <f t="shared" si="7"/>
        <v>0</v>
      </c>
      <c r="SM14" s="46">
        <f t="shared" si="7"/>
        <v>0</v>
      </c>
      <c r="SN14" s="46">
        <f t="shared" si="7"/>
        <v>0</v>
      </c>
      <c r="SO14" s="46">
        <f t="shared" si="7"/>
        <v>0</v>
      </c>
      <c r="SP14" s="46">
        <f t="shared" si="7"/>
        <v>0</v>
      </c>
      <c r="SQ14" s="46">
        <f t="shared" si="7"/>
        <v>0</v>
      </c>
      <c r="SR14" s="46">
        <f t="shared" si="7"/>
        <v>0</v>
      </c>
      <c r="SS14" s="46">
        <f t="shared" si="7"/>
        <v>0</v>
      </c>
      <c r="ST14" s="46">
        <f t="shared" si="7"/>
        <v>0</v>
      </c>
      <c r="SU14" s="46">
        <f t="shared" si="7"/>
        <v>0</v>
      </c>
      <c r="SV14" s="46">
        <f t="shared" si="7"/>
        <v>0</v>
      </c>
      <c r="SW14" s="46">
        <f t="shared" si="7"/>
        <v>0</v>
      </c>
      <c r="SX14" s="46">
        <f t="shared" si="7"/>
        <v>0</v>
      </c>
      <c r="SY14" s="46">
        <f t="shared" si="7"/>
        <v>0</v>
      </c>
      <c r="SZ14" s="46">
        <f t="shared" si="7"/>
        <v>0</v>
      </c>
      <c r="TA14" s="46">
        <f t="shared" si="7"/>
        <v>0</v>
      </c>
      <c r="TB14" s="46">
        <f t="shared" si="7"/>
        <v>0</v>
      </c>
      <c r="TC14" s="46">
        <f t="shared" si="7"/>
        <v>0</v>
      </c>
      <c r="TD14" s="46">
        <f t="shared" si="7"/>
        <v>0</v>
      </c>
      <c r="TE14" s="46">
        <f t="shared" si="7"/>
        <v>0</v>
      </c>
      <c r="TF14" s="46">
        <f t="shared" si="7"/>
        <v>0</v>
      </c>
      <c r="TG14" s="46">
        <f t="shared" si="7"/>
        <v>0</v>
      </c>
      <c r="TH14" s="46">
        <f t="shared" si="7"/>
        <v>0</v>
      </c>
      <c r="TI14" s="46">
        <f t="shared" si="7"/>
        <v>0</v>
      </c>
      <c r="TJ14" s="46">
        <f t="shared" si="7"/>
        <v>0</v>
      </c>
      <c r="TK14" s="46">
        <f t="shared" si="7"/>
        <v>0</v>
      </c>
      <c r="TL14" s="46">
        <f t="shared" si="7"/>
        <v>0</v>
      </c>
      <c r="TM14" s="46">
        <f t="shared" si="7"/>
        <v>0</v>
      </c>
      <c r="TN14" s="46">
        <f t="shared" si="7"/>
        <v>0</v>
      </c>
      <c r="TO14" s="46">
        <f t="shared" si="7"/>
        <v>0</v>
      </c>
    </row>
    <row r="15" spans="1:535" s="27" customFormat="1" ht="15">
      <c r="A15" s="96"/>
      <c r="B15" s="96"/>
      <c r="C15" s="51"/>
      <c r="D15" s="51"/>
      <c r="E15" s="51"/>
      <c r="F15" s="51"/>
      <c r="G15" s="51"/>
      <c r="H15" s="51"/>
      <c r="I15" s="51"/>
      <c r="J15" s="51"/>
      <c r="K15" s="87"/>
      <c r="L15" s="128"/>
      <c r="M15" s="52"/>
      <c r="N15" s="52"/>
      <c r="O15" s="52"/>
      <c r="P15" s="52"/>
      <c r="Q15" s="52"/>
      <c r="R15" s="52"/>
      <c r="S15" s="52"/>
      <c r="T15" s="52"/>
      <c r="U15" s="52"/>
      <c r="V15" s="53"/>
      <c r="W15" s="52"/>
      <c r="X15" s="52"/>
      <c r="Y15" s="52"/>
      <c r="Z15" s="52"/>
      <c r="AA15" s="52"/>
      <c r="AB15" s="52"/>
      <c r="AC15" s="65"/>
      <c r="AD15" s="52"/>
      <c r="AE15" s="52"/>
      <c r="AF15" s="76"/>
      <c r="AG15" s="66"/>
      <c r="AH15" s="49"/>
      <c r="AI15" s="49"/>
      <c r="AJ15" s="50" t="str">
        <f>IFERROR(IF($K15=#REF!,$AD15,0),"0")</f>
        <v>0</v>
      </c>
      <c r="AK15" s="50" t="str">
        <f>IFERROR(IF($K15=#REF!,$AD15,0),"0")</f>
        <v>0</v>
      </c>
      <c r="AL15" s="50" t="str">
        <f>IFERROR(IF($K15=#REF!,$AD15,0),"0")</f>
        <v>0</v>
      </c>
      <c r="AM15" s="50" t="str">
        <f>IFERROR(IF($K15=#REF!,$AD15,0),"0")</f>
        <v>0</v>
      </c>
      <c r="AN15" s="50" t="str">
        <f>IFERROR(IF($K15=#REF!,$AD15,0),"0")</f>
        <v>0</v>
      </c>
      <c r="AO15" s="50" t="str">
        <f>IFERROR(IF($K15=#REF!,$AD15,0),"0")</f>
        <v>0</v>
      </c>
      <c r="AP15" s="50" t="str">
        <f>IFERROR(IF($K15=#REF!,$AD15,0),"0")</f>
        <v>0</v>
      </c>
      <c r="AQ15" s="50" t="str">
        <f>IFERROR(IF($K15=#REF!,$AD15,0),"0")</f>
        <v>0</v>
      </c>
      <c r="AR15" s="50" t="str">
        <f>IFERROR(IF($K15=#REF!,$AD15,0),"0")</f>
        <v>0</v>
      </c>
      <c r="AS15" s="50" t="str">
        <f>IFERROR(IF($K15=#REF!,$AD15,0),"0")</f>
        <v>0</v>
      </c>
      <c r="AT15" s="50" t="str">
        <f>IFERROR(IF($K15=#REF!,$AD15,0),"0")</f>
        <v>0</v>
      </c>
      <c r="AU15" s="50" t="str">
        <f>IFERROR(IF($K15=#REF!,$AD15,0),"0")</f>
        <v>0</v>
      </c>
      <c r="AV15" s="50" t="str">
        <f>IFERROR(IF($K15=#REF!,$AD15,0),"0")</f>
        <v>0</v>
      </c>
      <c r="AW15" s="50" t="str">
        <f>IFERROR(IF($K15=#REF!,$AD15,0),"0")</f>
        <v>0</v>
      </c>
      <c r="AX15" s="50" t="str">
        <f>IFERROR(IF($K15=#REF!,$AD15,0),"0")</f>
        <v>0</v>
      </c>
      <c r="AY15" s="50" t="str">
        <f>IFERROR(IF($K15=#REF!,$AD15,0),"0")</f>
        <v>0</v>
      </c>
      <c r="AZ15" s="50" t="str">
        <f>IFERROR(IF($K15=#REF!,$AD15,0),"0")</f>
        <v>0</v>
      </c>
      <c r="BA15" s="50" t="str">
        <f>IFERROR(IF($K15=#REF!,$AD15,0),"0")</f>
        <v>0</v>
      </c>
      <c r="BB15" s="50" t="str">
        <f>IFERROR(IF($K15=#REF!,$AD15,0),"0")</f>
        <v>0</v>
      </c>
      <c r="BC15" s="50" t="str">
        <f>IFERROR(IF($K15=#REF!,$AD15,0),"0")</f>
        <v>0</v>
      </c>
      <c r="BD15" s="50" t="str">
        <f>IFERROR(IF($K15=#REF!,$AD15,0),"0")</f>
        <v>0</v>
      </c>
      <c r="BE15" s="50" t="str">
        <f>IFERROR(IF($K15=#REF!,$AD15,0),"0")</f>
        <v>0</v>
      </c>
      <c r="BF15" s="50" t="str">
        <f>IFERROR(IF($K15=#REF!,$AD15,0),"0")</f>
        <v>0</v>
      </c>
      <c r="BG15" s="50" t="str">
        <f>IFERROR(IF($K15=#REF!,$AD15,0),"0")</f>
        <v>0</v>
      </c>
      <c r="BH15" s="50" t="str">
        <f>IFERROR(IF($K15=#REF!,$AD15,0),"0")</f>
        <v>0</v>
      </c>
      <c r="BI15" s="50" t="str">
        <f>IFERROR(IF($K15=#REF!,$AD15,0),"0")</f>
        <v>0</v>
      </c>
      <c r="BJ15" s="50" t="str">
        <f>IFERROR(IF($K15=#REF!,$AD15,0),"0")</f>
        <v>0</v>
      </c>
      <c r="BK15" s="50" t="str">
        <f>IFERROR(IF($K15=#REF!,$AD15,0),"0")</f>
        <v>0</v>
      </c>
      <c r="BL15" s="50" t="str">
        <f>IFERROR(IF($K15=#REF!,$AD15,0),"0")</f>
        <v>0</v>
      </c>
      <c r="BM15" s="50" t="str">
        <f>IFERROR(IF($K15=#REF!,$AD15,0),"0")</f>
        <v>0</v>
      </c>
      <c r="BN15" s="50" t="str">
        <f>IFERROR(IF($K15=#REF!,$AD15,0),"0")</f>
        <v>0</v>
      </c>
      <c r="BO15" s="50" t="str">
        <f>IFERROR(IF($K15=#REF!,$AD15,0),"0")</f>
        <v>0</v>
      </c>
      <c r="BP15" s="50" t="str">
        <f>IFERROR(IF($K15=#REF!,$AD15,0),"0")</f>
        <v>0</v>
      </c>
      <c r="BQ15" s="50" t="str">
        <f>IFERROR(IF($K15=#REF!,$AD15,0),"0")</f>
        <v>0</v>
      </c>
      <c r="BR15" s="50" t="str">
        <f>IFERROR(IF($K15=#REF!,$AD15,0),"0")</f>
        <v>0</v>
      </c>
      <c r="BS15" s="50" t="str">
        <f>IFERROR(IF($K15=#REF!,$AD15,0),"0")</f>
        <v>0</v>
      </c>
      <c r="BT15" s="50" t="str">
        <f>IFERROR(IF($K15=#REF!,$AD15,0),"0")</f>
        <v>0</v>
      </c>
      <c r="BU15" s="50" t="str">
        <f>IFERROR(IF($K15=#REF!,$AD15,0),"0")</f>
        <v>0</v>
      </c>
      <c r="BV15" s="50" t="str">
        <f>IFERROR(IF($K15=#REF!,$AD15,0),"0")</f>
        <v>0</v>
      </c>
      <c r="BW15" s="50" t="str">
        <f>IFERROR(IF($K15=#REF!,$AD15,0),"0")</f>
        <v>0</v>
      </c>
      <c r="BX15" s="50" t="str">
        <f>IFERROR(IF($K15=#REF!,$AD15,0),"0")</f>
        <v>0</v>
      </c>
      <c r="BY15" s="50" t="str">
        <f>IFERROR(IF($K15=#REF!,$AD15,0),"0")</f>
        <v>0</v>
      </c>
      <c r="BZ15" s="50" t="str">
        <f>IFERROR(IF($K15=#REF!,$AD15,0),"0")</f>
        <v>0</v>
      </c>
      <c r="CA15" s="50" t="str">
        <f>IFERROR(IF($K15=#REF!,$AD15,0),"0")</f>
        <v>0</v>
      </c>
      <c r="CB15" s="50" t="str">
        <f>IFERROR(IF($K15=#REF!,$AD15,0),"0")</f>
        <v>0</v>
      </c>
      <c r="CC15" s="50" t="str">
        <f>IFERROR(IF($K15=#REF!,$AD15,0),"0")</f>
        <v>0</v>
      </c>
      <c r="CD15" s="50" t="str">
        <f>IFERROR(IF($K15=#REF!,$AD15,0),"0")</f>
        <v>0</v>
      </c>
      <c r="CE15" s="50" t="str">
        <f>IFERROR(IF($K15=#REF!,$AD15,0),"0")</f>
        <v>0</v>
      </c>
      <c r="CF15" s="50" t="str">
        <f>IFERROR(IF($K15=#REF!,$AD15,0),"0")</f>
        <v>0</v>
      </c>
      <c r="CG15" s="50" t="str">
        <f>IFERROR(IF($K15=#REF!,$AD15,0),"0")</f>
        <v>0</v>
      </c>
      <c r="CH15" s="50" t="str">
        <f>IFERROR(IF($K15=#REF!,$AD15,0),"0")</f>
        <v>0</v>
      </c>
      <c r="CI15" s="50" t="str">
        <f>IFERROR(IF($K15=#REF!,$AD15,0),"0")</f>
        <v>0</v>
      </c>
      <c r="CJ15" s="50" t="str">
        <f>IFERROR(IF($K15=#REF!,$AD15,0),"0")</f>
        <v>0</v>
      </c>
      <c r="CK15" s="50" t="str">
        <f>IFERROR(IF($K15=#REF!,$AD15,0),"0")</f>
        <v>0</v>
      </c>
      <c r="CL15" s="50" t="str">
        <f>IFERROR(IF($K15=#REF!,$AD15,0),"0")</f>
        <v>0</v>
      </c>
      <c r="CM15" s="50" t="str">
        <f>IFERROR(IF($K15=#REF!,$AD15,0),"0")</f>
        <v>0</v>
      </c>
      <c r="CN15" s="50" t="str">
        <f>IFERROR(IF($K15=#REF!,$AD15,0),"0")</f>
        <v>0</v>
      </c>
      <c r="CO15" s="50" t="str">
        <f>IFERROR(IF($K15=#REF!,$AD15,0),"0")</f>
        <v>0</v>
      </c>
      <c r="CP15" s="50" t="str">
        <f>IFERROR(IF($K15=#REF!,$AD15,0),"0")</f>
        <v>0</v>
      </c>
      <c r="CQ15" s="50" t="str">
        <f>IFERROR(IF($K15=#REF!,$AD15,0),"0")</f>
        <v>0</v>
      </c>
      <c r="CR15" s="50" t="str">
        <f>IFERROR(IF($K15=#REF!,$AD15,0),"0")</f>
        <v>0</v>
      </c>
      <c r="CS15" s="50" t="str">
        <f>IFERROR(IF($K15=#REF!,$AD15,0),"0")</f>
        <v>0</v>
      </c>
      <c r="CT15" s="50" t="str">
        <f>IFERROR(IF($K15=#REF!,$AD15,0),"0")</f>
        <v>0</v>
      </c>
      <c r="CU15" s="50" t="str">
        <f>IFERROR(IF($K15=#REF!,$AD15,0),"0")</f>
        <v>0</v>
      </c>
      <c r="CV15" s="50" t="str">
        <f>IFERROR(IF($K15=#REF!,$AD15,0),"0")</f>
        <v>0</v>
      </c>
      <c r="CW15" s="50" t="str">
        <f>IFERROR(IF($K15=#REF!,$AD15,0),"0")</f>
        <v>0</v>
      </c>
      <c r="CX15" s="50" t="str">
        <f>IFERROR(IF($K15=#REF!,$AD15,0),"0")</f>
        <v>0</v>
      </c>
      <c r="CY15" s="50" t="str">
        <f>IFERROR(IF($K15=#REF!,$AD15,0),"0")</f>
        <v>0</v>
      </c>
      <c r="CZ15" s="50" t="str">
        <f>IFERROR(IF($K15=#REF!,$AD15,0),"0")</f>
        <v>0</v>
      </c>
      <c r="DA15" s="50" t="str">
        <f>IFERROR(IF($K15=#REF!,$AD15,0),"0")</f>
        <v>0</v>
      </c>
      <c r="DB15" s="50" t="str">
        <f>IFERROR(IF($K15=#REF!,$AD15,0),"0")</f>
        <v>0</v>
      </c>
      <c r="DC15" s="50" t="str">
        <f>IFERROR(IF($K15=#REF!,$AD15,0),"0")</f>
        <v>0</v>
      </c>
      <c r="DD15" s="50" t="str">
        <f>IFERROR(IF($K15=#REF!,$AD15,0),"0")</f>
        <v>0</v>
      </c>
      <c r="DE15" s="50" t="str">
        <f>IFERROR(IF($K15=#REF!,$AD15,0),"0")</f>
        <v>0</v>
      </c>
      <c r="DF15" s="50" t="str">
        <f>IFERROR(IF($K15=#REF!,$AD15,0),"0")</f>
        <v>0</v>
      </c>
      <c r="DG15" s="50" t="str">
        <f>IFERROR(IF($K15=#REF!,$AD15,0),"0")</f>
        <v>0</v>
      </c>
      <c r="DH15" s="50" t="str">
        <f>IFERROR(IF($K15=#REF!,$AD15,0),"0")</f>
        <v>0</v>
      </c>
      <c r="DI15" s="50" t="str">
        <f>IFERROR(IF($K15=#REF!,$AD15,0),"0")</f>
        <v>0</v>
      </c>
      <c r="DJ15" s="50" t="str">
        <f>IFERROR(IF($K15=#REF!,$AD15,0),"0")</f>
        <v>0</v>
      </c>
      <c r="DK15" s="50" t="str">
        <f>IFERROR(IF($K15=#REF!,$AD15,0),"0")</f>
        <v>0</v>
      </c>
      <c r="DL15" s="50" t="str">
        <f>IFERROR(IF($K15=#REF!,$AD15,0),"0")</f>
        <v>0</v>
      </c>
      <c r="DM15" s="50" t="str">
        <f>IFERROR(IF($K15=#REF!,$AD15,0),"0")</f>
        <v>0</v>
      </c>
      <c r="DN15" s="50" t="str">
        <f>IFERROR(IF($K15=#REF!,$AD15,0),"0")</f>
        <v>0</v>
      </c>
      <c r="DO15" s="50" t="str">
        <f>IFERROR(IF($K15=#REF!,$AD15,0),"0")</f>
        <v>0</v>
      </c>
      <c r="DP15" s="50" t="str">
        <f>IFERROR(IF($K15=#REF!,$AD15,0),"0")</f>
        <v>0</v>
      </c>
      <c r="DQ15" s="50" t="str">
        <f>IFERROR(IF($K15=#REF!,$AD15,0),"0")</f>
        <v>0</v>
      </c>
      <c r="DR15" s="50" t="str">
        <f>IFERROR(IF($K15=#REF!,$AD15,0),"0")</f>
        <v>0</v>
      </c>
      <c r="DS15" s="50" t="str">
        <f>IFERROR(IF($K15=#REF!,$AD15,0),"0")</f>
        <v>0</v>
      </c>
      <c r="DT15" s="50" t="str">
        <f>IFERROR(IF($K15=#REF!,$AD15,0),"0")</f>
        <v>0</v>
      </c>
      <c r="DU15" s="50" t="str">
        <f>IFERROR(IF($K15=#REF!,$AD15,0),"0")</f>
        <v>0</v>
      </c>
      <c r="DV15" s="50" t="str">
        <f>IFERROR(IF($K15=#REF!,$AD15,0),"0")</f>
        <v>0</v>
      </c>
      <c r="DW15" s="50" t="str">
        <f>IFERROR(IF($K15=#REF!,$AD15,0),"0")</f>
        <v>0</v>
      </c>
      <c r="DX15" s="50" t="str">
        <f>IFERROR(IF($K15=#REF!,$AD15,0),"0")</f>
        <v>0</v>
      </c>
      <c r="DY15" s="50" t="str">
        <f>IFERROR(IF($K15=#REF!,$AD15,0),"0")</f>
        <v>0</v>
      </c>
      <c r="DZ15" s="50" t="str">
        <f>IFERROR(IF($K15=#REF!,$AD15,0),"0")</f>
        <v>0</v>
      </c>
      <c r="EA15" s="50" t="str">
        <f>IFERROR(IF($K15=#REF!,$AD15,0),"0")</f>
        <v>0</v>
      </c>
      <c r="EB15" s="50" t="str">
        <f>IFERROR(IF($K15=#REF!,$AD15,0),"0")</f>
        <v>0</v>
      </c>
      <c r="EC15" s="50" t="str">
        <f>IFERROR(IF($K15=#REF!,$AD15,0),"0")</f>
        <v>0</v>
      </c>
      <c r="ED15" s="50" t="str">
        <f>IFERROR(IF($K15=#REF!,$AD15,0),"0")</f>
        <v>0</v>
      </c>
      <c r="EE15" s="50" t="str">
        <f>IFERROR(IF($K15=#REF!,$AD15,0),"0")</f>
        <v>0</v>
      </c>
      <c r="EF15" s="50" t="str">
        <f>IFERROR(IF($K15=#REF!,$AD15,0),"0")</f>
        <v>0</v>
      </c>
      <c r="EG15" s="50" t="str">
        <f>IFERROR(IF($K15=#REF!,$AD15,0),"0")</f>
        <v>0</v>
      </c>
      <c r="EH15" s="50" t="str">
        <f>IFERROR(IF($K15=#REF!,$AD15,0),"0")</f>
        <v>0</v>
      </c>
      <c r="EI15" s="50" t="str">
        <f>IFERROR(IF($K15=#REF!,$AD15,0),"0")</f>
        <v>0</v>
      </c>
      <c r="EJ15" s="50" t="str">
        <f>IFERROR(IF($K15=#REF!,$AD15,0),"0")</f>
        <v>0</v>
      </c>
      <c r="EK15" s="50" t="str">
        <f>IFERROR(IF($K15=#REF!,$AD15,0),"0")</f>
        <v>0</v>
      </c>
      <c r="EL15" s="50" t="str">
        <f>IFERROR(IF($K15=#REF!,$AD15,0),"0")</f>
        <v>0</v>
      </c>
      <c r="EM15" s="50" t="str">
        <f>IFERROR(IF($K15=#REF!,$AD15,0),"0")</f>
        <v>0</v>
      </c>
      <c r="EN15" s="50" t="str">
        <f>IFERROR(IF($K15=#REF!,$AD15,0),"0")</f>
        <v>0</v>
      </c>
      <c r="EO15" s="50" t="str">
        <f>IFERROR(IF($K15=#REF!,$AD15,0),"0")</f>
        <v>0</v>
      </c>
      <c r="EP15" s="50" t="str">
        <f>IFERROR(IF($K15=#REF!,$AD15,0),"0")</f>
        <v>0</v>
      </c>
      <c r="EQ15" s="50" t="str">
        <f>IFERROR(IF($K15=#REF!,$AD15,0),"0")</f>
        <v>0</v>
      </c>
      <c r="ER15" s="50" t="str">
        <f>IFERROR(IF($K15=#REF!,$AD15,0),"0")</f>
        <v>0</v>
      </c>
      <c r="ES15" s="50" t="str">
        <f>IFERROR(IF($K15=#REF!,$AD15,0),"0")</f>
        <v>0</v>
      </c>
      <c r="ET15" s="50" t="str">
        <f>IFERROR(IF($K15=#REF!,$AD15,0),"0")</f>
        <v>0</v>
      </c>
      <c r="EU15" s="50" t="str">
        <f>IFERROR(IF($K15=#REF!,$AD15,0),"0")</f>
        <v>0</v>
      </c>
      <c r="EV15" s="50" t="str">
        <f>IFERROR(IF($K15=#REF!,$AD15,0),"0")</f>
        <v>0</v>
      </c>
      <c r="EW15" s="50" t="str">
        <f>IFERROR(IF($K15=#REF!,$AD15,0),"0")</f>
        <v>0</v>
      </c>
      <c r="EX15" s="50" t="str">
        <f>IFERROR(IF($K15=#REF!,$AD15,0),"0")</f>
        <v>0</v>
      </c>
      <c r="EY15" s="50" t="str">
        <f>IFERROR(IF($K15=#REF!,$AD15,0),"0")</f>
        <v>0</v>
      </c>
      <c r="EZ15" s="50" t="str">
        <f>IFERROR(IF($K15=#REF!,$AD15,0),"0")</f>
        <v>0</v>
      </c>
      <c r="FA15" s="50" t="str">
        <f>IFERROR(IF($K15=#REF!,$AD15,0),"0")</f>
        <v>0</v>
      </c>
      <c r="FB15" s="50" t="str">
        <f>IFERROR(IF($K15=#REF!,$AD15,0),"0")</f>
        <v>0</v>
      </c>
      <c r="FC15" s="50" t="str">
        <f>IFERROR(IF($K15=#REF!,$AD15,0),"0")</f>
        <v>0</v>
      </c>
      <c r="FD15" s="50" t="str">
        <f>IFERROR(IF($K15=#REF!,$AD15,0),"0")</f>
        <v>0</v>
      </c>
      <c r="FE15" s="50" t="str">
        <f>IFERROR(IF($K15=#REF!,$AD15,0),"0")</f>
        <v>0</v>
      </c>
      <c r="FF15" s="50" t="str">
        <f>IFERROR(IF($K15=#REF!,$AD15,0),"0")</f>
        <v>0</v>
      </c>
      <c r="FG15" s="50" t="str">
        <f>IFERROR(IF($K15=#REF!,$AD15,0),"0")</f>
        <v>0</v>
      </c>
      <c r="FH15" s="50" t="str">
        <f>IFERROR(IF($K15=#REF!,$AD15,0),"0")</f>
        <v>0</v>
      </c>
      <c r="FI15" s="50" t="str">
        <f>IFERROR(IF($K15=#REF!,$AD15,0),"0")</f>
        <v>0</v>
      </c>
      <c r="FJ15" s="50" t="str">
        <f>IFERROR(IF($K15=#REF!,$AD15,0),"0")</f>
        <v>0</v>
      </c>
      <c r="FK15" s="50" t="str">
        <f>IFERROR(IF($K15=#REF!,$AD15,0),"0")</f>
        <v>0</v>
      </c>
      <c r="FL15" s="50" t="str">
        <f>IFERROR(IF($K15=#REF!,$AD15,0),"0")</f>
        <v>0</v>
      </c>
      <c r="FM15" s="50" t="str">
        <f>IFERROR(IF($K15=#REF!,$AD15,0),"0")</f>
        <v>0</v>
      </c>
      <c r="FN15" s="50" t="str">
        <f>IFERROR(IF($K15=#REF!,$AD15,0),"0")</f>
        <v>0</v>
      </c>
      <c r="FO15" s="50" t="str">
        <f>IFERROR(IF($K15=#REF!,$AD15,0),"0")</f>
        <v>0</v>
      </c>
      <c r="FP15" s="50" t="str">
        <f>IFERROR(IF($K15=#REF!,$AD15,0),"0")</f>
        <v>0</v>
      </c>
      <c r="FQ15" s="50" t="str">
        <f>IFERROR(IF($K15=#REF!,$AD15,0),"0")</f>
        <v>0</v>
      </c>
      <c r="FR15" s="50" t="str">
        <f>IFERROR(IF($K15=#REF!,$AD15,0),"0")</f>
        <v>0</v>
      </c>
      <c r="FS15" s="50" t="str">
        <f>IFERROR(IF($K15=#REF!,$AD15,0),"0")</f>
        <v>0</v>
      </c>
      <c r="FT15" s="50" t="str">
        <f>IFERROR(IF($K15=#REF!,$AD15,0),"0")</f>
        <v>0</v>
      </c>
      <c r="FU15" s="50" t="str">
        <f>IFERROR(IF($K15=#REF!,$AD15,0),"0")</f>
        <v>0</v>
      </c>
      <c r="FV15" s="50" t="str">
        <f>IFERROR(IF($K15=#REF!,$AD15,0),"0")</f>
        <v>0</v>
      </c>
      <c r="FW15" s="50" t="str">
        <f>IFERROR(IF($K15=#REF!,$AD15,0),"0")</f>
        <v>0</v>
      </c>
      <c r="FX15" s="50" t="str">
        <f>IFERROR(IF($K15=#REF!,$AD15,0),"0")</f>
        <v>0</v>
      </c>
      <c r="FY15" s="50" t="str">
        <f>IFERROR(IF($K15=#REF!,$AD15,0),"0")</f>
        <v>0</v>
      </c>
      <c r="FZ15" s="50" t="str">
        <f>IFERROR(IF($K15=#REF!,$AD15,0),"0")</f>
        <v>0</v>
      </c>
      <c r="GA15" s="50" t="str">
        <f>IFERROR(IF($K15=#REF!,$AD15,0),"0")</f>
        <v>0</v>
      </c>
      <c r="GB15" s="50" t="str">
        <f>IFERROR(IF($K15=#REF!,$AD15,0),"0")</f>
        <v>0</v>
      </c>
      <c r="GC15" s="50" t="str">
        <f>IFERROR(IF($K15=#REF!,$AD15,0),"0")</f>
        <v>0</v>
      </c>
      <c r="GD15" s="50" t="str">
        <f>IFERROR(IF($K15=#REF!,$AD15,0),"0")</f>
        <v>0</v>
      </c>
      <c r="GE15" s="50" t="str">
        <f>IFERROR(IF($K15=#REF!,$AD15,0),"0")</f>
        <v>0</v>
      </c>
      <c r="GF15" s="50" t="str">
        <f>IFERROR(IF($K15=#REF!,$AD15,0),"0")</f>
        <v>0</v>
      </c>
      <c r="GG15" s="50" t="str">
        <f>IFERROR(IF($K15=#REF!,$AD15,0),"0")</f>
        <v>0</v>
      </c>
      <c r="GH15" s="50" t="str">
        <f>IFERROR(IF($K15=#REF!,$AD15,0),"0")</f>
        <v>0</v>
      </c>
      <c r="GI15" s="50" t="str">
        <f>IFERROR(IF($K15=#REF!,$AD15,0),"0")</f>
        <v>0</v>
      </c>
      <c r="GJ15" s="50" t="str">
        <f>IFERROR(IF($K15=#REF!,$AD15,0),"0")</f>
        <v>0</v>
      </c>
      <c r="GK15" s="50" t="str">
        <f>IFERROR(IF($K15=#REF!,$AD15,0),"0")</f>
        <v>0</v>
      </c>
      <c r="GL15" s="50" t="str">
        <f>IFERROR(IF($K15=#REF!,$AD15,0),"0")</f>
        <v>0</v>
      </c>
      <c r="GM15" s="50" t="str">
        <f>IFERROR(IF($K15=#REF!,$AD15,0),"0")</f>
        <v>0</v>
      </c>
      <c r="GN15" s="50" t="str">
        <f>IFERROR(IF($K15=#REF!,$AD15,0),"0")</f>
        <v>0</v>
      </c>
      <c r="GO15" s="50" t="str">
        <f>IFERROR(IF($K15=#REF!,$AD15,0),"0")</f>
        <v>0</v>
      </c>
      <c r="GP15" s="50" t="str">
        <f>IFERROR(IF($K15=#REF!,$AD15,0),"0")</f>
        <v>0</v>
      </c>
      <c r="GQ15" s="50" t="str">
        <f>IFERROR(IF($K15=#REF!,$AD15,0),"0")</f>
        <v>0</v>
      </c>
      <c r="GR15" s="50" t="str">
        <f>IFERROR(IF($K15=#REF!,$AD15,0),"0")</f>
        <v>0</v>
      </c>
      <c r="GS15" s="50" t="str">
        <f>IFERROR(IF($K15=#REF!,$AD15,0),"0")</f>
        <v>0</v>
      </c>
      <c r="GT15" s="50" t="str">
        <f>IFERROR(IF($K15=#REF!,$AD15,0),"0")</f>
        <v>0</v>
      </c>
      <c r="GU15" s="50" t="str">
        <f>IFERROR(IF($K15=#REF!,$AD15,0),"0")</f>
        <v>0</v>
      </c>
      <c r="GV15" s="50" t="str">
        <f>IFERROR(IF($K15=#REF!,$AD15,0),"0")</f>
        <v>0</v>
      </c>
      <c r="GW15" s="50" t="str">
        <f>IFERROR(IF($K15=#REF!,$AD15,0),"0")</f>
        <v>0</v>
      </c>
      <c r="GX15" s="50" t="str">
        <f>IFERROR(IF($K15=#REF!,$AD15,0),"0")</f>
        <v>0</v>
      </c>
      <c r="GY15" s="50" t="str">
        <f>IFERROR(IF($K15=#REF!,$AD15,0),"0")</f>
        <v>0</v>
      </c>
      <c r="GZ15" s="50" t="str">
        <f>IFERROR(IF($K15=#REF!,$AD15,0),"0")</f>
        <v>0</v>
      </c>
      <c r="HA15" s="50" t="str">
        <f>IFERROR(IF($K15=#REF!,$AD15,0),"0")</f>
        <v>0</v>
      </c>
      <c r="HB15" s="50" t="str">
        <f>IFERROR(IF($K15=#REF!,$AD15,0),"0")</f>
        <v>0</v>
      </c>
      <c r="HC15" s="50" t="str">
        <f>IFERROR(IF($K15=#REF!,$AD15,0),"0")</f>
        <v>0</v>
      </c>
      <c r="HD15" s="50" t="str">
        <f>IFERROR(IF($K15=#REF!,$AD15,0),"0")</f>
        <v>0</v>
      </c>
      <c r="HE15" s="50" t="str">
        <f>IFERROR(IF($K15=#REF!,$AD15,0),"0")</f>
        <v>0</v>
      </c>
      <c r="HF15" s="50" t="str">
        <f>IFERROR(IF($K15=#REF!,$AD15,0),"0")</f>
        <v>0</v>
      </c>
      <c r="HG15" s="50" t="str">
        <f>IFERROR(IF($K15=#REF!,$AD15,0),"0")</f>
        <v>0</v>
      </c>
      <c r="HH15" s="50" t="str">
        <f>IFERROR(IF($K15=#REF!,$AD15,0),"0")</f>
        <v>0</v>
      </c>
      <c r="HI15" s="50" t="str">
        <f>IFERROR(IF($K15=#REF!,$AD15,0),"0")</f>
        <v>0</v>
      </c>
      <c r="HJ15" s="50" t="str">
        <f>IFERROR(IF($K15=#REF!,$AD15,0),"0")</f>
        <v>0</v>
      </c>
      <c r="HK15" s="50" t="str">
        <f>IFERROR(IF($K15=#REF!,$AD15,0),"0")</f>
        <v>0</v>
      </c>
      <c r="HL15" s="50" t="str">
        <f>IFERROR(IF($K15=#REF!,$AD15,0),"0")</f>
        <v>0</v>
      </c>
      <c r="HM15" s="50" t="str">
        <f>IFERROR(IF($K15=#REF!,$AD15,0),"0")</f>
        <v>0</v>
      </c>
      <c r="HN15" s="50" t="str">
        <f>IFERROR(IF($K15=#REF!,$AD15,0),"0")</f>
        <v>0</v>
      </c>
      <c r="HO15" s="50" t="str">
        <f>IFERROR(IF($K15=#REF!,$AD15,0),"0")</f>
        <v>0</v>
      </c>
      <c r="HP15" s="50" t="str">
        <f>IFERROR(IF($K15=#REF!,$AD15,0),"0")</f>
        <v>0</v>
      </c>
      <c r="HQ15" s="50" t="str">
        <f>IFERROR(IF($K15=#REF!,$AD15,0),"0")</f>
        <v>0</v>
      </c>
      <c r="HR15" s="50" t="str">
        <f>IFERROR(IF($K15=#REF!,$AD15,0),"0")</f>
        <v>0</v>
      </c>
      <c r="HS15" s="50" t="str">
        <f>IFERROR(IF($K15=#REF!,$AD15,0),"0")</f>
        <v>0</v>
      </c>
      <c r="HT15" s="50" t="str">
        <f>IFERROR(IF($K15=#REF!,$AD15,0),"0")</f>
        <v>0</v>
      </c>
      <c r="HU15" s="50" t="str">
        <f>IFERROR(IF($K15=#REF!,$AD15,0),"0")</f>
        <v>0</v>
      </c>
      <c r="HV15" s="50" t="str">
        <f>IFERROR(IF($K15=#REF!,$AD15,0),"0")</f>
        <v>0</v>
      </c>
      <c r="HW15" s="50" t="str">
        <f>IFERROR(IF($K15=#REF!,$AD15,0),"0")</f>
        <v>0</v>
      </c>
      <c r="HX15" s="50" t="str">
        <f>IFERROR(IF($K15=#REF!,$AD15,0),"0")</f>
        <v>0</v>
      </c>
      <c r="HY15" s="50" t="str">
        <f>IFERROR(IF($K15=#REF!,$AD15,0),"0")</f>
        <v>0</v>
      </c>
      <c r="HZ15" s="50" t="str">
        <f>IFERROR(IF($K15=#REF!,$AD15,0),"0")</f>
        <v>0</v>
      </c>
      <c r="IA15" s="50" t="str">
        <f>IFERROR(IF($K15=#REF!,$AD15,0),"0")</f>
        <v>0</v>
      </c>
      <c r="IB15" s="50" t="str">
        <f>IFERROR(IF($K15=#REF!,$AD15,0),"0")</f>
        <v>0</v>
      </c>
      <c r="IC15" s="50" t="str">
        <f>IFERROR(IF($K15=#REF!,$AD15,0),"0")</f>
        <v>0</v>
      </c>
      <c r="ID15" s="50" t="str">
        <f>IFERROR(IF($K15=#REF!,$AD15,0),"0")</f>
        <v>0</v>
      </c>
      <c r="IE15" s="50" t="str">
        <f>IFERROR(IF($K15=#REF!,$AD15,0),"0")</f>
        <v>0</v>
      </c>
      <c r="IF15" s="50" t="str">
        <f>IFERROR(IF($K15=#REF!,$AD15,0),"0")</f>
        <v>0</v>
      </c>
      <c r="IG15" s="50" t="str">
        <f>IFERROR(IF($K15=#REF!,$AD15,0),"0")</f>
        <v>0</v>
      </c>
      <c r="IH15" s="50" t="str">
        <f>IFERROR(IF($K15=#REF!,$AD15,0),"0")</f>
        <v>0</v>
      </c>
      <c r="II15" s="50" t="str">
        <f>IFERROR(IF($K15=#REF!,$AD15,0),"0")</f>
        <v>0</v>
      </c>
      <c r="IJ15" s="50" t="str">
        <f>IFERROR(IF($K15=#REF!,$AD15,0),"0")</f>
        <v>0</v>
      </c>
      <c r="IK15" s="50" t="str">
        <f>IFERROR(IF($K15=#REF!,$AD15,0),"0")</f>
        <v>0</v>
      </c>
      <c r="IL15" s="50" t="str">
        <f>IFERROR(IF($K15=#REF!,$AD15,0),"0")</f>
        <v>0</v>
      </c>
      <c r="IM15" s="50" t="str">
        <f>IFERROR(IF($K15=#REF!,$AD15,0),"0")</f>
        <v>0</v>
      </c>
      <c r="IN15" s="50" t="str">
        <f>IFERROR(IF($K15=#REF!,$AD15,0),"0")</f>
        <v>0</v>
      </c>
      <c r="IO15" s="50" t="str">
        <f>IFERROR(IF($K15=#REF!,$AD15,0),"0")</f>
        <v>0</v>
      </c>
      <c r="IP15" s="50" t="str">
        <f>IFERROR(IF($K15=#REF!,$AD15,0),"0")</f>
        <v>0</v>
      </c>
      <c r="IQ15" s="50" t="str">
        <f>IFERROR(IF($K15=#REF!,$AD15,0),"0")</f>
        <v>0</v>
      </c>
      <c r="IR15" s="50" t="str">
        <f>IFERROR(IF($K15=#REF!,$AD15,0),"0")</f>
        <v>0</v>
      </c>
      <c r="IS15" s="50" t="str">
        <f>IFERROR(IF($K15=#REF!,$AD15,0),"0")</f>
        <v>0</v>
      </c>
      <c r="IT15" s="50" t="str">
        <f>IFERROR(IF($K15=#REF!,$AD15,0),"0")</f>
        <v>0</v>
      </c>
      <c r="IU15" s="50" t="str">
        <f>IFERROR(IF($K15=#REF!,$AD15,0),"0")</f>
        <v>0</v>
      </c>
      <c r="IV15" s="50" t="str">
        <f>IFERROR(IF($K15=#REF!,$AD15,0),"0")</f>
        <v>0</v>
      </c>
      <c r="IW15" s="50" t="str">
        <f>IFERROR(IF($K15=#REF!,$AD15,0),"0")</f>
        <v>0</v>
      </c>
      <c r="IX15" s="50" t="str">
        <f>IFERROR(IF($K15=#REF!,$AD15,0),"0")</f>
        <v>0</v>
      </c>
      <c r="IY15" s="50" t="str">
        <f>IFERROR(IF($K15=#REF!,$AD15,0),"0")</f>
        <v>0</v>
      </c>
      <c r="IZ15" s="50" t="str">
        <f>IFERROR(IF($K15=#REF!,$AD15,0),"0")</f>
        <v>0</v>
      </c>
      <c r="JA15" s="50" t="str">
        <f>IFERROR(IF($K15=#REF!,$AD15,0),"0")</f>
        <v>0</v>
      </c>
      <c r="JB15" s="50" t="str">
        <f>IFERROR(IF($K15=#REF!,$AD15,0),"0")</f>
        <v>0</v>
      </c>
      <c r="JC15" s="50" t="str">
        <f>IFERROR(IF($K15=#REF!,$AD15,0),"0")</f>
        <v>0</v>
      </c>
      <c r="JD15" s="50" t="str">
        <f>IFERROR(IF($K15=#REF!,$AD15,0),"0")</f>
        <v>0</v>
      </c>
      <c r="JE15" s="50" t="str">
        <f>IFERROR(IF($K15=#REF!,$AD15,0),"0")</f>
        <v>0</v>
      </c>
      <c r="JF15" s="50" t="str">
        <f>IFERROR(IF($K15=#REF!,$AD15,0),"0")</f>
        <v>0</v>
      </c>
      <c r="JG15" s="50" t="str">
        <f>IFERROR(IF($K15=#REF!,$AD15,0),"0")</f>
        <v>0</v>
      </c>
      <c r="JH15" s="50" t="str">
        <f>IFERROR(IF($K15=#REF!,$AD15,0),"0")</f>
        <v>0</v>
      </c>
      <c r="JI15" s="50" t="str">
        <f>IFERROR(IF($K15=#REF!,$AD15,0),"0")</f>
        <v>0</v>
      </c>
      <c r="JJ15" s="50" t="str">
        <f>IFERROR(IF($K15=#REF!,$AD15,0),"0")</f>
        <v>0</v>
      </c>
      <c r="JK15" s="50" t="str">
        <f>IFERROR(IF($K15=#REF!,$AD15,0),"0")</f>
        <v>0</v>
      </c>
      <c r="JL15" s="50" t="str">
        <f>IFERROR(IF($K15=#REF!,$AD15,0),"0")</f>
        <v>0</v>
      </c>
      <c r="JM15" s="50" t="str">
        <f>IFERROR(IF($K15=#REF!,$AD15,0),"0")</f>
        <v>0</v>
      </c>
      <c r="JN15" s="50" t="str">
        <f>IFERROR(IF($K15=#REF!,$AD15,0),"0")</f>
        <v>0</v>
      </c>
      <c r="JO15" s="50" t="str">
        <f>IFERROR(IF($K15=#REF!,$AD15,0),"0")</f>
        <v>0</v>
      </c>
      <c r="JP15" s="50" t="str">
        <f>IFERROR(IF($K15=#REF!,$AD15,0),"0")</f>
        <v>0</v>
      </c>
      <c r="JQ15" s="50" t="str">
        <f>IFERROR(IF($K15=#REF!,$AD15,0),"0")</f>
        <v>0</v>
      </c>
      <c r="JR15" s="50" t="str">
        <f>IFERROR(IF($K15=#REF!,$AD15,0),"0")</f>
        <v>0</v>
      </c>
      <c r="JS15" s="50" t="str">
        <f>IFERROR(IF($K15=#REF!,$AD15,0),"0")</f>
        <v>0</v>
      </c>
      <c r="JT15" s="50" t="str">
        <f>IFERROR(IF($K15=#REF!,$AD15,0),"0")</f>
        <v>0</v>
      </c>
      <c r="JU15" s="50" t="str">
        <f>IFERROR(IF($K15=#REF!,$AD15,0),"0")</f>
        <v>0</v>
      </c>
      <c r="JV15" s="50" t="str">
        <f>IFERROR(IF($K15=#REF!,$AD15,0),"0")</f>
        <v>0</v>
      </c>
      <c r="JW15" s="50" t="str">
        <f>IFERROR(IF($K15=#REF!,$AD15,0),"0")</f>
        <v>0</v>
      </c>
      <c r="JX15" s="50" t="str">
        <f>IFERROR(IF($K15=#REF!,$AD15,0),"0")</f>
        <v>0</v>
      </c>
      <c r="JY15" s="49"/>
      <c r="JZ15" s="49"/>
      <c r="KA15" s="50" t="str">
        <f>IFERROR(IF($K15=#REF!,$P15,0),"0")</f>
        <v>0</v>
      </c>
      <c r="KB15" s="50" t="str">
        <f>IFERROR(IF($K15=#REF!,$P15,0),"0")</f>
        <v>0</v>
      </c>
      <c r="KC15" s="50" t="str">
        <f>IFERROR(IF($K15=#REF!,$P15,0),"0")</f>
        <v>0</v>
      </c>
      <c r="KD15" s="50" t="str">
        <f>IFERROR(IF($K15=#REF!,$P15,0),"0")</f>
        <v>0</v>
      </c>
      <c r="KE15" s="50" t="str">
        <f>IFERROR(IF($K15=#REF!,$P15,0),"0")</f>
        <v>0</v>
      </c>
      <c r="KF15" s="50" t="str">
        <f>IFERROR(IF($K15=#REF!,$P15,0),"0")</f>
        <v>0</v>
      </c>
      <c r="KG15" s="50" t="str">
        <f>IFERROR(IF($K15=#REF!,$P15,0),"0")</f>
        <v>0</v>
      </c>
      <c r="KH15" s="50" t="str">
        <f>IFERROR(IF($K15=#REF!,$P15,0),"0")</f>
        <v>0</v>
      </c>
      <c r="KI15" s="50" t="str">
        <f>IFERROR(IF($K15=#REF!,$P15,0),"0")</f>
        <v>0</v>
      </c>
      <c r="KJ15" s="50" t="str">
        <f>IFERROR(IF($K15=#REF!,$P15,0),"0")</f>
        <v>0</v>
      </c>
      <c r="KK15" s="50" t="str">
        <f>IFERROR(IF($K15=#REF!,$P15,0),"0")</f>
        <v>0</v>
      </c>
      <c r="KL15" s="50" t="str">
        <f>IFERROR(IF($K15=#REF!,$P15,0),"0")</f>
        <v>0</v>
      </c>
      <c r="KM15" s="50" t="str">
        <f>IFERROR(IF($K15=#REF!,$P15,0),"0")</f>
        <v>0</v>
      </c>
      <c r="KN15" s="50" t="str">
        <f>IFERROR(IF($K15=#REF!,$P15,0),"0")</f>
        <v>0</v>
      </c>
      <c r="KO15" s="50" t="str">
        <f>IFERROR(IF($K15=#REF!,$P15,0),"0")</f>
        <v>0</v>
      </c>
      <c r="KP15" s="50" t="str">
        <f>IFERROR(IF($K15=#REF!,$P15,0),"0")</f>
        <v>0</v>
      </c>
      <c r="KQ15" s="50" t="str">
        <f>IFERROR(IF($K15=#REF!,$P15,0),"0")</f>
        <v>0</v>
      </c>
      <c r="KR15" s="50" t="str">
        <f>IFERROR(IF($K15=#REF!,$P15,0),"0")</f>
        <v>0</v>
      </c>
      <c r="KS15" s="50" t="str">
        <f>IFERROR(IF($K15=#REF!,$P15,0),"0")</f>
        <v>0</v>
      </c>
      <c r="KT15" s="50" t="str">
        <f>IFERROR(IF($K15=#REF!,$P15,0),"0")</f>
        <v>0</v>
      </c>
      <c r="KU15" s="50" t="str">
        <f>IFERROR(IF($K15=#REF!,$P15,0),"0")</f>
        <v>0</v>
      </c>
      <c r="KV15" s="50" t="str">
        <f>IFERROR(IF($K15=#REF!,$P15,0),"0")</f>
        <v>0</v>
      </c>
      <c r="KW15" s="50" t="str">
        <f>IFERROR(IF($K15=#REF!,$P15,0),"0")</f>
        <v>0</v>
      </c>
      <c r="KX15" s="50" t="str">
        <f>IFERROR(IF($K15=#REF!,$P15,0),"0")</f>
        <v>0</v>
      </c>
      <c r="KY15" s="50" t="str">
        <f>IFERROR(IF($K15=#REF!,$P15,0),"0")</f>
        <v>0</v>
      </c>
      <c r="KZ15" s="50" t="str">
        <f>IFERROR(IF($K15=#REF!,$P15,0),"0")</f>
        <v>0</v>
      </c>
      <c r="LA15" s="50" t="str">
        <f>IFERROR(IF($K15=#REF!,$P15,0),"0")</f>
        <v>0</v>
      </c>
      <c r="LB15" s="50" t="str">
        <f>IFERROR(IF($K15=#REF!,$P15,0),"0")</f>
        <v>0</v>
      </c>
      <c r="LC15" s="50" t="str">
        <f>IFERROR(IF($K15=#REF!,$P15,0),"0")</f>
        <v>0</v>
      </c>
      <c r="LD15" s="50" t="str">
        <f>IFERROR(IF($K15=#REF!,$P15,0),"0")</f>
        <v>0</v>
      </c>
      <c r="LE15" s="50" t="str">
        <f>IFERROR(IF($K15=#REF!,$P15,0),"0")</f>
        <v>0</v>
      </c>
      <c r="LF15" s="50" t="str">
        <f>IFERROR(IF($K15=#REF!,$P15,0),"0")</f>
        <v>0</v>
      </c>
      <c r="LG15" s="50" t="str">
        <f>IFERROR(IF($K15=#REF!,$P15,0),"0")</f>
        <v>0</v>
      </c>
      <c r="LH15" s="50" t="str">
        <f>IFERROR(IF($K15=#REF!,$P15,0),"0")</f>
        <v>0</v>
      </c>
      <c r="LI15" s="50" t="str">
        <f>IFERROR(IF($K15=#REF!,$P15,0),"0")</f>
        <v>0</v>
      </c>
      <c r="LJ15" s="50" t="str">
        <f>IFERROR(IF($K15=#REF!,$P15,0),"0")</f>
        <v>0</v>
      </c>
      <c r="LK15" s="50" t="str">
        <f>IFERROR(IF($K15=#REF!,$P15,0),"0")</f>
        <v>0</v>
      </c>
      <c r="LL15" s="50" t="str">
        <f>IFERROR(IF($K15=#REF!,$P15,0),"0")</f>
        <v>0</v>
      </c>
      <c r="LM15" s="50" t="str">
        <f>IFERROR(IF($K15=#REF!,$P15,0),"0")</f>
        <v>0</v>
      </c>
      <c r="LN15" s="50" t="str">
        <f>IFERROR(IF($K15=#REF!,$P15,0),"0")</f>
        <v>0</v>
      </c>
      <c r="LO15" s="50" t="str">
        <f>IFERROR(IF($K15=#REF!,$P15,0),"0")</f>
        <v>0</v>
      </c>
      <c r="LP15" s="50" t="str">
        <f>IFERROR(IF($K15=#REF!,$P15,0),"0")</f>
        <v>0</v>
      </c>
      <c r="LQ15" s="50" t="str">
        <f>IFERROR(IF($K15=#REF!,$P15,0),"0")</f>
        <v>0</v>
      </c>
      <c r="LR15" s="50" t="str">
        <f>IFERROR(IF($K15=#REF!,$P15,0),"0")</f>
        <v>0</v>
      </c>
      <c r="LS15" s="50" t="str">
        <f>IFERROR(IF($K15=#REF!,$P15,0),"0")</f>
        <v>0</v>
      </c>
      <c r="LT15" s="50" t="str">
        <f>IFERROR(IF($K15=#REF!,$P15,0),"0")</f>
        <v>0</v>
      </c>
      <c r="LU15" s="50" t="str">
        <f>IFERROR(IF($K15=#REF!,$P15,0),"0")</f>
        <v>0</v>
      </c>
      <c r="LV15" s="50" t="str">
        <f>IFERROR(IF($K15=#REF!,$P15,0),"0")</f>
        <v>0</v>
      </c>
      <c r="LW15" s="50" t="str">
        <f>IFERROR(IF($K15=#REF!,$P15,0),"0")</f>
        <v>0</v>
      </c>
      <c r="LX15" s="50" t="str">
        <f>IFERROR(IF($K15=#REF!,$P15,0),"0")</f>
        <v>0</v>
      </c>
      <c r="LY15" s="50" t="str">
        <f>IFERROR(IF($K15=#REF!,$P15,0),"0")</f>
        <v>0</v>
      </c>
      <c r="LZ15" s="50" t="str">
        <f>IFERROR(IF($K15=#REF!,$P15,0),"0")</f>
        <v>0</v>
      </c>
      <c r="MA15" s="50" t="str">
        <f>IFERROR(IF($K15=#REF!,$P15,0),"0")</f>
        <v>0</v>
      </c>
      <c r="MB15" s="50" t="str">
        <f>IFERROR(IF($K15=#REF!,$P15,0),"0")</f>
        <v>0</v>
      </c>
      <c r="MC15" s="50" t="str">
        <f>IFERROR(IF($K15=#REF!,$P15,0),"0")</f>
        <v>0</v>
      </c>
      <c r="MD15" s="50" t="str">
        <f>IFERROR(IF($K15=#REF!,$P15,0),"0")</f>
        <v>0</v>
      </c>
      <c r="ME15" s="50" t="str">
        <f>IFERROR(IF($K15=#REF!,$P15,0),"0")</f>
        <v>0</v>
      </c>
      <c r="MF15" s="50" t="str">
        <f>IFERROR(IF($K15=#REF!,$P15,0),"0")</f>
        <v>0</v>
      </c>
      <c r="MG15" s="50" t="str">
        <f>IFERROR(IF($K15=#REF!,$P15,0),"0")</f>
        <v>0</v>
      </c>
      <c r="MH15" s="50" t="str">
        <f>IFERROR(IF($K15=#REF!,$P15,0),"0")</f>
        <v>0</v>
      </c>
      <c r="MI15" s="50" t="str">
        <f>IFERROR(IF($K15=#REF!,$P15,0),"0")</f>
        <v>0</v>
      </c>
      <c r="MJ15" s="50" t="str">
        <f>IFERROR(IF($K15=#REF!,$P15,0),"0")</f>
        <v>0</v>
      </c>
      <c r="MK15" s="50" t="str">
        <f>IFERROR(IF($K15=#REF!,$P15,0),"0")</f>
        <v>0</v>
      </c>
      <c r="ML15" s="50" t="str">
        <f>IFERROR(IF($K15=#REF!,$P15,0),"0")</f>
        <v>0</v>
      </c>
      <c r="MM15" s="50" t="str">
        <f>IFERROR(IF($K15=#REF!,$P15,0),"0")</f>
        <v>0</v>
      </c>
      <c r="MN15" s="50" t="str">
        <f>IFERROR(IF($K15=#REF!,$P15,0),"0")</f>
        <v>0</v>
      </c>
      <c r="MO15" s="50" t="str">
        <f>IFERROR(IF($K15=#REF!,$P15,0),"0")</f>
        <v>0</v>
      </c>
      <c r="MP15" s="50" t="str">
        <f>IFERROR(IF($K15=#REF!,$P15,0),"0")</f>
        <v>0</v>
      </c>
      <c r="MQ15" s="50" t="str">
        <f>IFERROR(IF($K15=#REF!,$P15,0),"0")</f>
        <v>0</v>
      </c>
      <c r="MR15" s="50" t="str">
        <f>IFERROR(IF($K15=#REF!,$P15,0),"0")</f>
        <v>0</v>
      </c>
      <c r="MS15" s="50" t="str">
        <f>IFERROR(IF($K15=#REF!,$P15,0),"0")</f>
        <v>0</v>
      </c>
      <c r="MT15" s="50" t="str">
        <f>IFERROR(IF($K15=#REF!,$P15,0),"0")</f>
        <v>0</v>
      </c>
      <c r="MU15" s="50" t="str">
        <f>IFERROR(IF($K15=#REF!,$P15,0),"0")</f>
        <v>0</v>
      </c>
      <c r="MV15" s="50" t="str">
        <f>IFERROR(IF($K15=#REF!,$P15,0),"0")</f>
        <v>0</v>
      </c>
      <c r="MW15" s="50" t="str">
        <f>IFERROR(IF($K15=#REF!,$P15,0),"0")</f>
        <v>0</v>
      </c>
      <c r="MX15" s="50" t="str">
        <f>IFERROR(IF($K15=#REF!,$P15,0),"0")</f>
        <v>0</v>
      </c>
      <c r="MY15" s="50" t="str">
        <f>IFERROR(IF($K15=#REF!,$P15,0),"0")</f>
        <v>0</v>
      </c>
      <c r="MZ15" s="50" t="str">
        <f>IFERROR(IF($K15=#REF!,$P15,0),"0")</f>
        <v>0</v>
      </c>
      <c r="NA15" s="50" t="str">
        <f>IFERROR(IF($K15=#REF!,$P15,0),"0")</f>
        <v>0</v>
      </c>
      <c r="NB15" s="50" t="str">
        <f>IFERROR(IF($K15=#REF!,$P15,0),"0")</f>
        <v>0</v>
      </c>
      <c r="NC15" s="50" t="str">
        <f>IFERROR(IF($K15=#REF!,$P15,0),"0")</f>
        <v>0</v>
      </c>
      <c r="ND15" s="50" t="str">
        <f>IFERROR(IF($K15=#REF!,$P15,0),"0")</f>
        <v>0</v>
      </c>
      <c r="NE15" s="50" t="str">
        <f>IFERROR(IF($K15=#REF!,$P15,0),"0")</f>
        <v>0</v>
      </c>
      <c r="NF15" s="50" t="str">
        <f>IFERROR(IF($K15=#REF!,$P15,0),"0")</f>
        <v>0</v>
      </c>
      <c r="NG15" s="50" t="str">
        <f>IFERROR(IF($K15=#REF!,$P15,0),"0")</f>
        <v>0</v>
      </c>
      <c r="NH15" s="50" t="str">
        <f>IFERROR(IF($K15=#REF!,$P15,0),"0")</f>
        <v>0</v>
      </c>
      <c r="NI15" s="50" t="str">
        <f>IFERROR(IF($K15=#REF!,$P15,0),"0")</f>
        <v>0</v>
      </c>
      <c r="NJ15" s="50" t="str">
        <f>IFERROR(IF($K15=#REF!,$P15,0),"0")</f>
        <v>0</v>
      </c>
      <c r="NK15" s="50" t="str">
        <f>IFERROR(IF($K15=#REF!,$P15,0),"0")</f>
        <v>0</v>
      </c>
      <c r="NL15" s="50" t="str">
        <f>IFERROR(IF($K15=#REF!,$P15,0),"0")</f>
        <v>0</v>
      </c>
      <c r="NM15" s="50" t="str">
        <f>IFERROR(IF($K15=#REF!,$P15,0),"0")</f>
        <v>0</v>
      </c>
      <c r="NN15" s="50" t="str">
        <f>IFERROR(IF($K15=#REF!,$P15,0),"0")</f>
        <v>0</v>
      </c>
      <c r="NO15" s="50" t="str">
        <f>IFERROR(IF($K15=#REF!,$P15,0),"0")</f>
        <v>0</v>
      </c>
      <c r="NP15" s="50" t="str">
        <f>IFERROR(IF($K15=#REF!,$P15,0),"0")</f>
        <v>0</v>
      </c>
      <c r="NQ15" s="50" t="str">
        <f>IFERROR(IF($K15=#REF!,$P15,0),"0")</f>
        <v>0</v>
      </c>
      <c r="NR15" s="50" t="str">
        <f>IFERROR(IF($K15=#REF!,$P15,0),"0")</f>
        <v>0</v>
      </c>
      <c r="NS15" s="50" t="str">
        <f>IFERROR(IF($K15=#REF!,$P15,0),"0")</f>
        <v>0</v>
      </c>
      <c r="NT15" s="50" t="str">
        <f>IFERROR(IF($K15=#REF!,$P15,0),"0")</f>
        <v>0</v>
      </c>
      <c r="NU15" s="50" t="str">
        <f>IFERROR(IF($K15=#REF!,$P15,0),"0")</f>
        <v>0</v>
      </c>
      <c r="NV15" s="50" t="str">
        <f>IFERROR(IF($K15=#REF!,$P15,0),"0")</f>
        <v>0</v>
      </c>
      <c r="NW15" s="50" t="str">
        <f>IFERROR(IF($K15=#REF!,$P15,0),"0")</f>
        <v>0</v>
      </c>
      <c r="NX15" s="50" t="str">
        <f>IFERROR(IF($K15=#REF!,$P15,0),"0")</f>
        <v>0</v>
      </c>
      <c r="NY15" s="50" t="str">
        <f>IFERROR(IF($K15=#REF!,$P15,0),"0")</f>
        <v>0</v>
      </c>
      <c r="NZ15" s="50" t="str">
        <f>IFERROR(IF($K15=#REF!,$P15,0),"0")</f>
        <v>0</v>
      </c>
      <c r="OA15" s="50" t="str">
        <f>IFERROR(IF($K15=#REF!,$P15,0),"0")</f>
        <v>0</v>
      </c>
      <c r="OB15" s="50" t="str">
        <f>IFERROR(IF($K15=#REF!,$P15,0),"0")</f>
        <v>0</v>
      </c>
      <c r="OC15" s="50" t="str">
        <f>IFERROR(IF($K15=#REF!,$P15,0),"0")</f>
        <v>0</v>
      </c>
      <c r="OD15" s="50" t="str">
        <f>IFERROR(IF($K15=#REF!,$P15,0),"0")</f>
        <v>0</v>
      </c>
      <c r="OE15" s="50" t="str">
        <f>IFERROR(IF($K15=#REF!,$P15,0),"0")</f>
        <v>0</v>
      </c>
      <c r="OF15" s="50" t="str">
        <f>IFERROR(IF($K15=#REF!,$P15,0),"0")</f>
        <v>0</v>
      </c>
      <c r="OG15" s="50" t="str">
        <f>IFERROR(IF($K15=#REF!,$P15,0),"0")</f>
        <v>0</v>
      </c>
      <c r="OH15" s="50" t="str">
        <f>IFERROR(IF($K15=#REF!,$P15,0),"0")</f>
        <v>0</v>
      </c>
      <c r="OI15" s="50" t="str">
        <f>IFERROR(IF($K15=#REF!,$P15,0),"0")</f>
        <v>0</v>
      </c>
      <c r="OJ15" s="50" t="str">
        <f>IFERROR(IF($K15=#REF!,$P15,0),"0")</f>
        <v>0</v>
      </c>
      <c r="OK15" s="50" t="str">
        <f>IFERROR(IF($K15=#REF!,$P15,0),"0")</f>
        <v>0</v>
      </c>
      <c r="OL15" s="50" t="str">
        <f>IFERROR(IF($K15=#REF!,$P15,0),"0")</f>
        <v>0</v>
      </c>
      <c r="OM15" s="50" t="str">
        <f>IFERROR(IF($K15=#REF!,$P15,0),"0")</f>
        <v>0</v>
      </c>
      <c r="ON15" s="50" t="str">
        <f>IFERROR(IF($K15=#REF!,$P15,0),"0")</f>
        <v>0</v>
      </c>
      <c r="OO15" s="50" t="str">
        <f>IFERROR(IF($K15=#REF!,$P15,0),"0")</f>
        <v>0</v>
      </c>
      <c r="OP15" s="50" t="str">
        <f>IFERROR(IF($K15=#REF!,$P15,0),"0")</f>
        <v>0</v>
      </c>
      <c r="OQ15" s="50" t="str">
        <f>IFERROR(IF($K15=#REF!,$P15,0),"0")</f>
        <v>0</v>
      </c>
      <c r="OR15" s="50" t="str">
        <f>IFERROR(IF($K15=#REF!,$P15,0),"0")</f>
        <v>0</v>
      </c>
      <c r="OS15" s="50" t="str">
        <f>IFERROR(IF($K15=#REF!,$P15,0),"0")</f>
        <v>0</v>
      </c>
      <c r="OT15" s="50" t="str">
        <f>IFERROR(IF($K15=#REF!,$P15,0),"0")</f>
        <v>0</v>
      </c>
      <c r="OU15" s="50" t="str">
        <f>IFERROR(IF($K15=#REF!,$P15,0),"0")</f>
        <v>0</v>
      </c>
      <c r="OV15" s="50" t="str">
        <f>IFERROR(IF($K15=#REF!,$P15,0),"0")</f>
        <v>0</v>
      </c>
      <c r="OW15" s="50" t="str">
        <f>IFERROR(IF($K15=#REF!,$P15,0),"0")</f>
        <v>0</v>
      </c>
      <c r="OX15" s="50" t="str">
        <f>IFERROR(IF($K15=#REF!,$P15,0),"0")</f>
        <v>0</v>
      </c>
      <c r="OY15" s="50" t="str">
        <f>IFERROR(IF($K15=#REF!,$P15,0),"0")</f>
        <v>0</v>
      </c>
      <c r="OZ15" s="50" t="str">
        <f>IFERROR(IF($K15=#REF!,$P15,0),"0")</f>
        <v>0</v>
      </c>
      <c r="PA15" s="50" t="str">
        <f>IFERROR(IF($K15=#REF!,$P15,0),"0")</f>
        <v>0</v>
      </c>
      <c r="PB15" s="50" t="str">
        <f>IFERROR(IF($K15=#REF!,$P15,0),"0")</f>
        <v>0</v>
      </c>
      <c r="PC15" s="50" t="str">
        <f>IFERROR(IF($K15=#REF!,$P15,0),"0")</f>
        <v>0</v>
      </c>
      <c r="PD15" s="50" t="str">
        <f>IFERROR(IF($K15=#REF!,$P15,0),"0")</f>
        <v>0</v>
      </c>
      <c r="PE15" s="50" t="str">
        <f>IFERROR(IF($K15=#REF!,$P15,0),"0")</f>
        <v>0</v>
      </c>
      <c r="PF15" s="50" t="str">
        <f>IFERROR(IF($K15=#REF!,$P15,0),"0")</f>
        <v>0</v>
      </c>
      <c r="PG15" s="50" t="str">
        <f>IFERROR(IF($K15=#REF!,$P15,0),"0")</f>
        <v>0</v>
      </c>
      <c r="PH15" s="50" t="str">
        <f>IFERROR(IF($K15=#REF!,$P15,0),"0")</f>
        <v>0</v>
      </c>
      <c r="PI15" s="50" t="str">
        <f>IFERROR(IF($K15=#REF!,$P15,0),"0")</f>
        <v>0</v>
      </c>
      <c r="PJ15" s="50" t="str">
        <f>IFERROR(IF($K15=#REF!,$P15,0),"0")</f>
        <v>0</v>
      </c>
      <c r="PK15" s="50" t="str">
        <f>IFERROR(IF($K15=#REF!,$P15,0),"0")</f>
        <v>0</v>
      </c>
      <c r="PL15" s="50" t="str">
        <f>IFERROR(IF($K15=#REF!,$P15,0),"0")</f>
        <v>0</v>
      </c>
      <c r="PM15" s="50" t="str">
        <f>IFERROR(IF($K15=#REF!,$P15,0),"0")</f>
        <v>0</v>
      </c>
      <c r="PN15" s="50" t="str">
        <f>IFERROR(IF($K15=#REF!,$P15,0),"0")</f>
        <v>0</v>
      </c>
      <c r="PO15" s="50" t="str">
        <f>IFERROR(IF($K15=#REF!,$P15,0),"0")</f>
        <v>0</v>
      </c>
      <c r="PP15" s="50" t="str">
        <f>IFERROR(IF($K15=#REF!,$P15,0),"0")</f>
        <v>0</v>
      </c>
      <c r="PQ15" s="50" t="str">
        <f>IFERROR(IF($K15=#REF!,$P15,0),"0")</f>
        <v>0</v>
      </c>
      <c r="PR15" s="50" t="str">
        <f>IFERROR(IF($K15=#REF!,$P15,0),"0")</f>
        <v>0</v>
      </c>
      <c r="PS15" s="50" t="str">
        <f>IFERROR(IF($K15=#REF!,$P15,0),"0")</f>
        <v>0</v>
      </c>
      <c r="PT15" s="50" t="str">
        <f>IFERROR(IF($K15=#REF!,$P15,0),"0")</f>
        <v>0</v>
      </c>
      <c r="PU15" s="50" t="str">
        <f>IFERROR(IF($K15=#REF!,$P15,0),"0")</f>
        <v>0</v>
      </c>
      <c r="PV15" s="50" t="str">
        <f>IFERROR(IF($K15=#REF!,$P15,0),"0")</f>
        <v>0</v>
      </c>
      <c r="PW15" s="50" t="str">
        <f>IFERROR(IF($K15=#REF!,$P15,0),"0")</f>
        <v>0</v>
      </c>
      <c r="PX15" s="50" t="str">
        <f>IFERROR(IF($K15=#REF!,$P15,0),"0")</f>
        <v>0</v>
      </c>
      <c r="PY15" s="50" t="str">
        <f>IFERROR(IF($K15=#REF!,$P15,0),"0")</f>
        <v>0</v>
      </c>
      <c r="PZ15" s="50" t="str">
        <f>IFERROR(IF($K15=#REF!,$P15,0),"0")</f>
        <v>0</v>
      </c>
      <c r="QA15" s="50" t="str">
        <f>IFERROR(IF($K15=#REF!,$P15,0),"0")</f>
        <v>0</v>
      </c>
      <c r="QB15" s="50" t="str">
        <f>IFERROR(IF($K15=#REF!,$P15,0),"0")</f>
        <v>0</v>
      </c>
      <c r="QC15" s="50" t="str">
        <f>IFERROR(IF($K15=#REF!,$P15,0),"0")</f>
        <v>0</v>
      </c>
      <c r="QD15" s="50" t="str">
        <f>IFERROR(IF($K15=#REF!,$P15,0),"0")</f>
        <v>0</v>
      </c>
      <c r="QE15" s="50" t="str">
        <f>IFERROR(IF($K15=#REF!,$P15,0),"0")</f>
        <v>0</v>
      </c>
      <c r="QF15" s="50" t="str">
        <f>IFERROR(IF($K15=#REF!,$P15,0),"0")</f>
        <v>0</v>
      </c>
      <c r="QG15" s="50" t="str">
        <f>IFERROR(IF($K15=#REF!,$P15,0),"0")</f>
        <v>0</v>
      </c>
      <c r="QH15" s="50" t="str">
        <f>IFERROR(IF($K15=#REF!,$P15,0),"0")</f>
        <v>0</v>
      </c>
      <c r="QI15" s="50" t="str">
        <f>IFERROR(IF($K15=#REF!,$P15,0),"0")</f>
        <v>0</v>
      </c>
      <c r="QJ15" s="50" t="str">
        <f>IFERROR(IF($K15=#REF!,$P15,0),"0")</f>
        <v>0</v>
      </c>
      <c r="QK15" s="50" t="str">
        <f>IFERROR(IF($K15=#REF!,$P15,0),"0")</f>
        <v>0</v>
      </c>
      <c r="QL15" s="50" t="str">
        <f>IFERROR(IF($K15=#REF!,$P15,0),"0")</f>
        <v>0</v>
      </c>
      <c r="QM15" s="50" t="str">
        <f>IFERROR(IF($K15=#REF!,$P15,0),"0")</f>
        <v>0</v>
      </c>
      <c r="QN15" s="50" t="str">
        <f>IFERROR(IF($K15=#REF!,$P15,0),"0")</f>
        <v>0</v>
      </c>
      <c r="QO15" s="50" t="str">
        <f>IFERROR(IF($K15=#REF!,$P15,0),"0")</f>
        <v>0</v>
      </c>
      <c r="QP15" s="50" t="str">
        <f>IFERROR(IF($K15=#REF!,$P15,0),"0")</f>
        <v>0</v>
      </c>
      <c r="QQ15" s="50" t="str">
        <f>IFERROR(IF($K15=#REF!,$P15,0),"0")</f>
        <v>0</v>
      </c>
      <c r="QR15" s="50" t="str">
        <f>IFERROR(IF($K15=#REF!,$P15,0),"0")</f>
        <v>0</v>
      </c>
      <c r="QS15" s="50" t="str">
        <f>IFERROR(IF($K15=#REF!,$P15,0),"0")</f>
        <v>0</v>
      </c>
      <c r="QT15" s="50" t="str">
        <f>IFERROR(IF($K15=#REF!,$P15,0),"0")</f>
        <v>0</v>
      </c>
      <c r="QU15" s="50" t="str">
        <f>IFERROR(IF($K15=#REF!,$P15,0),"0")</f>
        <v>0</v>
      </c>
      <c r="QV15" s="50" t="str">
        <f>IFERROR(IF($K15=#REF!,$P15,0),"0")</f>
        <v>0</v>
      </c>
      <c r="QW15" s="50" t="str">
        <f>IFERROR(IF($K15=#REF!,$P15,0),"0")</f>
        <v>0</v>
      </c>
      <c r="QX15" s="50" t="str">
        <f>IFERROR(IF($K15=#REF!,$P15,0),"0")</f>
        <v>0</v>
      </c>
      <c r="QY15" s="50" t="str">
        <f>IFERROR(IF($K15=#REF!,$P15,0),"0")</f>
        <v>0</v>
      </c>
      <c r="QZ15" s="50" t="str">
        <f>IFERROR(IF($K15=#REF!,$P15,0),"0")</f>
        <v>0</v>
      </c>
      <c r="RA15" s="50" t="str">
        <f>IFERROR(IF($K15=#REF!,$P15,0),"0")</f>
        <v>0</v>
      </c>
      <c r="RB15" s="50" t="str">
        <f>IFERROR(IF($K15=#REF!,$P15,0),"0")</f>
        <v>0</v>
      </c>
      <c r="RC15" s="50" t="str">
        <f>IFERROR(IF($K15=#REF!,$P15,0),"0")</f>
        <v>0</v>
      </c>
      <c r="RD15" s="50" t="str">
        <f>IFERROR(IF($K15=#REF!,$P15,0),"0")</f>
        <v>0</v>
      </c>
      <c r="RE15" s="50" t="str">
        <f>IFERROR(IF($K15=#REF!,$P15,0),"0")</f>
        <v>0</v>
      </c>
      <c r="RF15" s="50" t="str">
        <f>IFERROR(IF($K15=#REF!,$P15,0),"0")</f>
        <v>0</v>
      </c>
      <c r="RG15" s="50" t="str">
        <f>IFERROR(IF($K15=#REF!,$P15,0),"0")</f>
        <v>0</v>
      </c>
      <c r="RH15" s="50" t="str">
        <f>IFERROR(IF($K15=#REF!,$P15,0),"0")</f>
        <v>0</v>
      </c>
      <c r="RI15" s="50" t="str">
        <f>IFERROR(IF($K15=#REF!,$P15,0),"0")</f>
        <v>0</v>
      </c>
      <c r="RJ15" s="50" t="str">
        <f>IFERROR(IF($K15=#REF!,$P15,0),"0")</f>
        <v>0</v>
      </c>
      <c r="RK15" s="50" t="str">
        <f>IFERROR(IF($K15=#REF!,$P15,0),"0")</f>
        <v>0</v>
      </c>
      <c r="RL15" s="50" t="str">
        <f>IFERROR(IF($K15=#REF!,$P15,0),"0")</f>
        <v>0</v>
      </c>
      <c r="RM15" s="50" t="str">
        <f>IFERROR(IF($K15=#REF!,$P15,0),"0")</f>
        <v>0</v>
      </c>
      <c r="RN15" s="50" t="str">
        <f>IFERROR(IF($K15=#REF!,$P15,0),"0")</f>
        <v>0</v>
      </c>
      <c r="RO15" s="50" t="str">
        <f>IFERROR(IF($K15=#REF!,$P15,0),"0")</f>
        <v>0</v>
      </c>
      <c r="RP15" s="50" t="str">
        <f>IFERROR(IF($K15=#REF!,$P15,0),"0")</f>
        <v>0</v>
      </c>
      <c r="RQ15" s="50" t="str">
        <f>IFERROR(IF($K15=#REF!,$P15,0),"0")</f>
        <v>0</v>
      </c>
      <c r="RR15" s="50" t="str">
        <f>IFERROR(IF($K15=#REF!,$P15,0),"0")</f>
        <v>0</v>
      </c>
      <c r="RS15" s="50" t="str">
        <f>IFERROR(IF($K15=#REF!,$P15,0),"0")</f>
        <v>0</v>
      </c>
      <c r="RT15" s="50" t="str">
        <f>IFERROR(IF($K15=#REF!,$P15,0),"0")</f>
        <v>0</v>
      </c>
      <c r="RU15" s="50" t="str">
        <f>IFERROR(IF($K15=#REF!,$P15,0),"0")</f>
        <v>0</v>
      </c>
      <c r="RV15" s="50" t="str">
        <f>IFERROR(IF($K15=#REF!,$P15,0),"0")</f>
        <v>0</v>
      </c>
      <c r="RW15" s="50" t="str">
        <f>IFERROR(IF($K15=#REF!,$P15,0),"0")</f>
        <v>0</v>
      </c>
      <c r="RX15" s="50" t="str">
        <f>IFERROR(IF($K15=#REF!,$P15,0),"0")</f>
        <v>0</v>
      </c>
      <c r="RY15" s="50" t="str">
        <f>IFERROR(IF($K15=#REF!,$P15,0),"0")</f>
        <v>0</v>
      </c>
      <c r="RZ15" s="50" t="str">
        <f>IFERROR(IF($K15=#REF!,$P15,0),"0")</f>
        <v>0</v>
      </c>
      <c r="SA15" s="50" t="str">
        <f>IFERROR(IF($K15=#REF!,$P15,0),"0")</f>
        <v>0</v>
      </c>
      <c r="SB15" s="50" t="str">
        <f>IFERROR(IF($K15=#REF!,$P15,0),"0")</f>
        <v>0</v>
      </c>
      <c r="SC15" s="50" t="str">
        <f>IFERROR(IF($K15=#REF!,$P15,0),"0")</f>
        <v>0</v>
      </c>
      <c r="SD15" s="50" t="str">
        <f>IFERROR(IF($K15=#REF!,$P15,0),"0")</f>
        <v>0</v>
      </c>
      <c r="SE15" s="50" t="str">
        <f>IFERROR(IF($K15=#REF!,$P15,0),"0")</f>
        <v>0</v>
      </c>
      <c r="SF15" s="50" t="str">
        <f>IFERROR(IF($K15=#REF!,$P15,0),"0")</f>
        <v>0</v>
      </c>
      <c r="SG15" s="50" t="str">
        <f>IFERROR(IF($K15=#REF!,$P15,0),"0")</f>
        <v>0</v>
      </c>
      <c r="SH15" s="50" t="str">
        <f>IFERROR(IF($K15=#REF!,$P15,0),"0")</f>
        <v>0</v>
      </c>
      <c r="SI15" s="50" t="str">
        <f>IFERROR(IF($K15=#REF!,$P15,0),"0")</f>
        <v>0</v>
      </c>
      <c r="SJ15" s="50" t="str">
        <f>IFERROR(IF($K15=#REF!,$P15,0),"0")</f>
        <v>0</v>
      </c>
      <c r="SK15" s="50" t="str">
        <f>IFERROR(IF($K15=#REF!,$P15,0),"0")</f>
        <v>0</v>
      </c>
      <c r="SL15" s="50" t="str">
        <f>IFERROR(IF($K15=#REF!,$P15,0),"0")</f>
        <v>0</v>
      </c>
      <c r="SM15" s="50" t="str">
        <f>IFERROR(IF($K15=#REF!,$P15,0),"0")</f>
        <v>0</v>
      </c>
      <c r="SN15" s="50" t="str">
        <f>IFERROR(IF($K15=#REF!,$P15,0),"0")</f>
        <v>0</v>
      </c>
      <c r="SO15" s="50" t="str">
        <f>IFERROR(IF($K15=#REF!,$P15,0),"0")</f>
        <v>0</v>
      </c>
      <c r="SP15" s="50" t="str">
        <f>IFERROR(IF($K15=#REF!,$P15,0),"0")</f>
        <v>0</v>
      </c>
      <c r="SQ15" s="50" t="str">
        <f>IFERROR(IF($K15=#REF!,$P15,0),"0")</f>
        <v>0</v>
      </c>
      <c r="SR15" s="50" t="str">
        <f>IFERROR(IF($K15=#REF!,$P15,0),"0")</f>
        <v>0</v>
      </c>
      <c r="SS15" s="50" t="str">
        <f>IFERROR(IF($K15=#REF!,$P15,0),"0")</f>
        <v>0</v>
      </c>
      <c r="ST15" s="50" t="str">
        <f>IFERROR(IF($K15=#REF!,$P15,0),"0")</f>
        <v>0</v>
      </c>
      <c r="SU15" s="50" t="str">
        <f>IFERROR(IF($K15=#REF!,$P15,0),"0")</f>
        <v>0</v>
      </c>
      <c r="SV15" s="50" t="str">
        <f>IFERROR(IF($K15=#REF!,$P15,0),"0")</f>
        <v>0</v>
      </c>
      <c r="SW15" s="50" t="str">
        <f>IFERROR(IF($K15=#REF!,$P15,0),"0")</f>
        <v>0</v>
      </c>
      <c r="SX15" s="50" t="str">
        <f>IFERROR(IF($K15=#REF!,$P15,0),"0")</f>
        <v>0</v>
      </c>
      <c r="SY15" s="50" t="str">
        <f>IFERROR(IF($K15=#REF!,$P15,0),"0")</f>
        <v>0</v>
      </c>
      <c r="SZ15" s="50" t="str">
        <f>IFERROR(IF($K15=#REF!,$P15,0),"0")</f>
        <v>0</v>
      </c>
      <c r="TA15" s="50" t="str">
        <f>IFERROR(IF($K15=#REF!,$P15,0),"0")</f>
        <v>0</v>
      </c>
      <c r="TB15" s="50" t="str">
        <f>IFERROR(IF($K15=#REF!,$P15,0),"0")</f>
        <v>0</v>
      </c>
      <c r="TC15" s="50" t="str">
        <f>IFERROR(IF($K15=#REF!,$P15,0),"0")</f>
        <v>0</v>
      </c>
      <c r="TD15" s="50" t="str">
        <f>IFERROR(IF($K15=#REF!,$P15,0),"0")</f>
        <v>0</v>
      </c>
      <c r="TE15" s="50" t="str">
        <f>IFERROR(IF($K15=#REF!,$P15,0),"0")</f>
        <v>0</v>
      </c>
      <c r="TF15" s="50" t="str">
        <f>IFERROR(IF($K15=#REF!,$P15,0),"0")</f>
        <v>0</v>
      </c>
      <c r="TG15" s="50" t="str">
        <f>IFERROR(IF($K15=#REF!,$P15,0),"0")</f>
        <v>0</v>
      </c>
      <c r="TH15" s="50" t="str">
        <f>IFERROR(IF($K15=#REF!,$P15,0),"0")</f>
        <v>0</v>
      </c>
      <c r="TI15" s="50" t="str">
        <f>IFERROR(IF($K15=#REF!,$P15,0),"0")</f>
        <v>0</v>
      </c>
      <c r="TJ15" s="50" t="str">
        <f>IFERROR(IF($K15=#REF!,$P15,0),"0")</f>
        <v>0</v>
      </c>
      <c r="TK15" s="50" t="str">
        <f>IFERROR(IF($K15=#REF!,$P15,0),"0")</f>
        <v>0</v>
      </c>
      <c r="TL15" s="50" t="str">
        <f>IFERROR(IF($K15=#REF!,$P15,0),"0")</f>
        <v>0</v>
      </c>
      <c r="TM15" s="50" t="str">
        <f>IFERROR(IF($K15=#REF!,$P15,0),"0")</f>
        <v>0</v>
      </c>
      <c r="TN15" s="50" t="str">
        <f>IFERROR(IF($K15=#REF!,$P15,0),"0")</f>
        <v>0</v>
      </c>
      <c r="TO15" s="50" t="str">
        <f>IFERROR(IF($K15=#REF!,$P15,0),"0")</f>
        <v>0</v>
      </c>
    </row>
    <row r="16" spans="1:535" ht="15">
      <c r="C16" s="55" t="s">
        <v>20</v>
      </c>
      <c r="D16" s="55"/>
      <c r="E16" s="55"/>
      <c r="F16" s="55"/>
      <c r="G16" s="55"/>
      <c r="H16" s="55"/>
      <c r="I16" s="55"/>
      <c r="J16" s="55"/>
      <c r="K16" s="88"/>
      <c r="L16" s="129"/>
      <c r="M16" s="2" t="s">
        <v>21</v>
      </c>
      <c r="N16" s="56"/>
      <c r="O16" s="56"/>
      <c r="S16" s="56"/>
      <c r="T16" s="52"/>
      <c r="U16" s="52"/>
      <c r="V16" s="53"/>
      <c r="W16" s="52"/>
      <c r="X16" s="52"/>
      <c r="Y16" s="52"/>
      <c r="Z16" s="52"/>
      <c r="AA16" s="52"/>
      <c r="AB16" s="52"/>
      <c r="AC16" s="65"/>
      <c r="AD16" s="56" t="s">
        <v>50</v>
      </c>
      <c r="AH16" s="49"/>
      <c r="AI16" s="49"/>
      <c r="AJ16" s="50" t="str">
        <f>IFERROR(IF($K16=#REF!,$AD16,0),"0")</f>
        <v>0</v>
      </c>
      <c r="AK16" s="50" t="str">
        <f>IFERROR(IF($K16=#REF!,$AD16,0),"0")</f>
        <v>0</v>
      </c>
      <c r="AL16" s="50" t="str">
        <f>IFERROR(IF($K16=#REF!,$AD16,0),"0")</f>
        <v>0</v>
      </c>
      <c r="AM16" s="50" t="str">
        <f>IFERROR(IF($K16=#REF!,$AD16,0),"0")</f>
        <v>0</v>
      </c>
      <c r="AN16" s="50" t="str">
        <f>IFERROR(IF($K16=#REF!,$AD16,0),"0")</f>
        <v>0</v>
      </c>
      <c r="AO16" s="50" t="str">
        <f>IFERROR(IF($K16=#REF!,$AD16,0),"0")</f>
        <v>0</v>
      </c>
      <c r="AP16" s="50" t="str">
        <f>IFERROR(IF($K16=#REF!,$AD16,0),"0")</f>
        <v>0</v>
      </c>
      <c r="AQ16" s="50" t="str">
        <f>IFERROR(IF($K16=#REF!,$AD16,0),"0")</f>
        <v>0</v>
      </c>
      <c r="AR16" s="50" t="str">
        <f>IFERROR(IF($K16=#REF!,$AD16,0),"0")</f>
        <v>0</v>
      </c>
      <c r="AS16" s="50" t="str">
        <f>IFERROR(IF($K16=#REF!,$AD16,0),"0")</f>
        <v>0</v>
      </c>
      <c r="AT16" s="50" t="str">
        <f>IFERROR(IF($K16=#REF!,$AD16,0),"0")</f>
        <v>0</v>
      </c>
      <c r="AU16" s="50" t="str">
        <f>IFERROR(IF($K16=#REF!,$AD16,0),"0")</f>
        <v>0</v>
      </c>
      <c r="AV16" s="50" t="str">
        <f>IFERROR(IF($K16=#REF!,$AD16,0),"0")</f>
        <v>0</v>
      </c>
      <c r="AW16" s="50" t="str">
        <f>IFERROR(IF($K16=#REF!,$AD16,0),"0")</f>
        <v>0</v>
      </c>
      <c r="AX16" s="50" t="str">
        <f>IFERROR(IF($K16=#REF!,$AD16,0),"0")</f>
        <v>0</v>
      </c>
      <c r="AY16" s="50" t="str">
        <f>IFERROR(IF($K16=#REF!,$AD16,0),"0")</f>
        <v>0</v>
      </c>
      <c r="AZ16" s="50" t="str">
        <f>IFERROR(IF($K16=#REF!,$AD16,0),"0")</f>
        <v>0</v>
      </c>
      <c r="BA16" s="50" t="str">
        <f>IFERROR(IF($K16=#REF!,$AD16,0),"0")</f>
        <v>0</v>
      </c>
      <c r="BB16" s="50" t="str">
        <f>IFERROR(IF($K16=#REF!,$AD16,0),"0")</f>
        <v>0</v>
      </c>
      <c r="BC16" s="50" t="str">
        <f>IFERROR(IF($K16=#REF!,$AD16,0),"0")</f>
        <v>0</v>
      </c>
      <c r="BD16" s="50" t="str">
        <f>IFERROR(IF($K16=#REF!,$AD16,0),"0")</f>
        <v>0</v>
      </c>
      <c r="BE16" s="50" t="str">
        <f>IFERROR(IF($K16=#REF!,$AD16,0),"0")</f>
        <v>0</v>
      </c>
      <c r="BF16" s="50" t="str">
        <f>IFERROR(IF($K16=#REF!,$AD16,0),"0")</f>
        <v>0</v>
      </c>
      <c r="BG16" s="50" t="str">
        <f>IFERROR(IF($K16=#REF!,$AD16,0),"0")</f>
        <v>0</v>
      </c>
      <c r="BH16" s="50" t="str">
        <f>IFERROR(IF($K16=#REF!,$AD16,0),"0")</f>
        <v>0</v>
      </c>
      <c r="BI16" s="50" t="str">
        <f>IFERROR(IF($K16=#REF!,$AD16,0),"0")</f>
        <v>0</v>
      </c>
      <c r="BJ16" s="50" t="str">
        <f>IFERROR(IF($K16=#REF!,$AD16,0),"0")</f>
        <v>0</v>
      </c>
      <c r="BK16" s="50" t="str">
        <f>IFERROR(IF($K16=#REF!,$AD16,0),"0")</f>
        <v>0</v>
      </c>
      <c r="BL16" s="50" t="str">
        <f>IFERROR(IF($K16=#REF!,$AD16,0),"0")</f>
        <v>0</v>
      </c>
      <c r="BM16" s="50" t="str">
        <f>IFERROR(IF($K16=#REF!,$AD16,0),"0")</f>
        <v>0</v>
      </c>
      <c r="BN16" s="50" t="str">
        <f>IFERROR(IF($K16=#REF!,$AD16,0),"0")</f>
        <v>0</v>
      </c>
      <c r="BO16" s="50" t="str">
        <f>IFERROR(IF($K16=#REF!,$AD16,0),"0")</f>
        <v>0</v>
      </c>
      <c r="BP16" s="50" t="str">
        <f>IFERROR(IF($K16=#REF!,$AD16,0),"0")</f>
        <v>0</v>
      </c>
      <c r="BQ16" s="50" t="str">
        <f>IFERROR(IF($K16=#REF!,$AD16,0),"0")</f>
        <v>0</v>
      </c>
      <c r="BR16" s="50" t="str">
        <f>IFERROR(IF($K16=#REF!,$AD16,0),"0")</f>
        <v>0</v>
      </c>
      <c r="BS16" s="50" t="str">
        <f>IFERROR(IF($K16=#REF!,$AD16,0),"0")</f>
        <v>0</v>
      </c>
      <c r="BT16" s="50" t="str">
        <f>IFERROR(IF($K16=#REF!,$AD16,0),"0")</f>
        <v>0</v>
      </c>
      <c r="BU16" s="50" t="str">
        <f>IFERROR(IF($K16=#REF!,$AD16,0),"0")</f>
        <v>0</v>
      </c>
      <c r="BV16" s="50" t="str">
        <f>IFERROR(IF($K16=#REF!,$AD16,0),"0")</f>
        <v>0</v>
      </c>
      <c r="BW16" s="50" t="str">
        <f>IFERROR(IF($K16=#REF!,$AD16,0),"0")</f>
        <v>0</v>
      </c>
      <c r="BX16" s="50" t="str">
        <f>IFERROR(IF($K16=#REF!,$AD16,0),"0")</f>
        <v>0</v>
      </c>
      <c r="BY16" s="50" t="str">
        <f>IFERROR(IF($K16=#REF!,$AD16,0),"0")</f>
        <v>0</v>
      </c>
      <c r="BZ16" s="50" t="str">
        <f>IFERROR(IF($K16=#REF!,$AD16,0),"0")</f>
        <v>0</v>
      </c>
      <c r="CA16" s="50" t="str">
        <f>IFERROR(IF($K16=#REF!,$AD16,0),"0")</f>
        <v>0</v>
      </c>
      <c r="CB16" s="50" t="str">
        <f>IFERROR(IF($K16=#REF!,$AD16,0),"0")</f>
        <v>0</v>
      </c>
      <c r="CC16" s="50" t="str">
        <f>IFERROR(IF($K16=#REF!,$AD16,0),"0")</f>
        <v>0</v>
      </c>
      <c r="CD16" s="50" t="str">
        <f>IFERROR(IF($K16=#REF!,$AD16,0),"0")</f>
        <v>0</v>
      </c>
      <c r="CE16" s="50" t="str">
        <f>IFERROR(IF($K16=#REF!,$AD16,0),"0")</f>
        <v>0</v>
      </c>
      <c r="CF16" s="50" t="str">
        <f>IFERROR(IF($K16=#REF!,$AD16,0),"0")</f>
        <v>0</v>
      </c>
      <c r="CG16" s="50" t="str">
        <f>IFERROR(IF($K16=#REF!,$AD16,0),"0")</f>
        <v>0</v>
      </c>
      <c r="CH16" s="50" t="str">
        <f>IFERROR(IF($K16=#REF!,$AD16,0),"0")</f>
        <v>0</v>
      </c>
      <c r="CI16" s="50" t="str">
        <f>IFERROR(IF($K16=#REF!,$AD16,0),"0")</f>
        <v>0</v>
      </c>
      <c r="CJ16" s="50" t="str">
        <f>IFERROR(IF($K16=#REF!,$AD16,0),"0")</f>
        <v>0</v>
      </c>
      <c r="CK16" s="50" t="str">
        <f>IFERROR(IF($K16=#REF!,$AD16,0),"0")</f>
        <v>0</v>
      </c>
      <c r="CL16" s="50" t="str">
        <f>IFERROR(IF($K16=#REF!,$AD16,0),"0")</f>
        <v>0</v>
      </c>
      <c r="CM16" s="50" t="str">
        <f>IFERROR(IF($K16=#REF!,$AD16,0),"0")</f>
        <v>0</v>
      </c>
      <c r="CN16" s="50" t="str">
        <f>IFERROR(IF($K16=#REF!,$AD16,0),"0")</f>
        <v>0</v>
      </c>
      <c r="CO16" s="50" t="str">
        <f>IFERROR(IF($K16=#REF!,$AD16,0),"0")</f>
        <v>0</v>
      </c>
      <c r="CP16" s="50" t="str">
        <f>IFERROR(IF($K16=#REF!,$AD16,0),"0")</f>
        <v>0</v>
      </c>
      <c r="CQ16" s="50" t="str">
        <f>IFERROR(IF($K16=#REF!,$AD16,0),"0")</f>
        <v>0</v>
      </c>
      <c r="CR16" s="50" t="str">
        <f>IFERROR(IF($K16=#REF!,$AD16,0),"0")</f>
        <v>0</v>
      </c>
      <c r="CS16" s="50" t="str">
        <f>IFERROR(IF($K16=#REF!,$AD16,0),"0")</f>
        <v>0</v>
      </c>
      <c r="CT16" s="50" t="str">
        <f>IFERROR(IF($K16=#REF!,$AD16,0),"0")</f>
        <v>0</v>
      </c>
      <c r="CU16" s="50" t="str">
        <f>IFERROR(IF($K16=#REF!,$AD16,0),"0")</f>
        <v>0</v>
      </c>
      <c r="CV16" s="50" t="str">
        <f>IFERROR(IF($K16=#REF!,$AD16,0),"0")</f>
        <v>0</v>
      </c>
      <c r="CW16" s="50" t="str">
        <f>IFERROR(IF($K16=#REF!,$AD16,0),"0")</f>
        <v>0</v>
      </c>
      <c r="CX16" s="50" t="str">
        <f>IFERROR(IF($K16=#REF!,$AD16,0),"0")</f>
        <v>0</v>
      </c>
      <c r="CY16" s="50" t="str">
        <f>IFERROR(IF($K16=#REF!,$AD16,0),"0")</f>
        <v>0</v>
      </c>
      <c r="CZ16" s="50" t="str">
        <f>IFERROR(IF($K16=#REF!,$AD16,0),"0")</f>
        <v>0</v>
      </c>
      <c r="DA16" s="50" t="str">
        <f>IFERROR(IF($K16=#REF!,$AD16,0),"0")</f>
        <v>0</v>
      </c>
      <c r="DB16" s="50" t="str">
        <f>IFERROR(IF($K16=#REF!,$AD16,0),"0")</f>
        <v>0</v>
      </c>
      <c r="DC16" s="50" t="str">
        <f>IFERROR(IF($K16=#REF!,$AD16,0),"0")</f>
        <v>0</v>
      </c>
      <c r="DD16" s="50" t="str">
        <f>IFERROR(IF($K16=#REF!,$AD16,0),"0")</f>
        <v>0</v>
      </c>
      <c r="DE16" s="50" t="str">
        <f>IFERROR(IF($K16=#REF!,$AD16,0),"0")</f>
        <v>0</v>
      </c>
      <c r="DF16" s="50" t="str">
        <f>IFERROR(IF($K16=#REF!,$AD16,0),"0")</f>
        <v>0</v>
      </c>
      <c r="DG16" s="50" t="str">
        <f>IFERROR(IF($K16=#REF!,$AD16,0),"0")</f>
        <v>0</v>
      </c>
      <c r="DH16" s="50" t="str">
        <f>IFERROR(IF($K16=#REF!,$AD16,0),"0")</f>
        <v>0</v>
      </c>
      <c r="DI16" s="50" t="str">
        <f>IFERROR(IF($K16=#REF!,$AD16,0),"0")</f>
        <v>0</v>
      </c>
      <c r="DJ16" s="50" t="str">
        <f>IFERROR(IF($K16=#REF!,$AD16,0),"0")</f>
        <v>0</v>
      </c>
      <c r="DK16" s="50" t="str">
        <f>IFERROR(IF($K16=#REF!,$AD16,0),"0")</f>
        <v>0</v>
      </c>
      <c r="DL16" s="50" t="str">
        <f>IFERROR(IF($K16=#REF!,$AD16,0),"0")</f>
        <v>0</v>
      </c>
      <c r="DM16" s="50" t="str">
        <f>IFERROR(IF($K16=#REF!,$AD16,0),"0")</f>
        <v>0</v>
      </c>
      <c r="DN16" s="50" t="str">
        <f>IFERROR(IF($K16=#REF!,$AD16,0),"0")</f>
        <v>0</v>
      </c>
      <c r="DO16" s="50" t="str">
        <f>IFERROR(IF($K16=#REF!,$AD16,0),"0")</f>
        <v>0</v>
      </c>
      <c r="DP16" s="50" t="str">
        <f>IFERROR(IF($K16=#REF!,$AD16,0),"0")</f>
        <v>0</v>
      </c>
      <c r="DQ16" s="50" t="str">
        <f>IFERROR(IF($K16=#REF!,$AD16,0),"0")</f>
        <v>0</v>
      </c>
      <c r="DR16" s="50" t="str">
        <f>IFERROR(IF($K16=#REF!,$AD16,0),"0")</f>
        <v>0</v>
      </c>
      <c r="DS16" s="50" t="str">
        <f>IFERROR(IF($K16=#REF!,$AD16,0),"0")</f>
        <v>0</v>
      </c>
      <c r="DT16" s="50" t="str">
        <f>IFERROR(IF($K16=#REF!,$AD16,0),"0")</f>
        <v>0</v>
      </c>
      <c r="DU16" s="50" t="str">
        <f>IFERROR(IF($K16=#REF!,$AD16,0),"0")</f>
        <v>0</v>
      </c>
      <c r="DV16" s="50" t="str">
        <f>IFERROR(IF($K16=#REF!,$AD16,0),"0")</f>
        <v>0</v>
      </c>
      <c r="DW16" s="50" t="str">
        <f>IFERROR(IF($K16=#REF!,$AD16,0),"0")</f>
        <v>0</v>
      </c>
      <c r="DX16" s="50" t="str">
        <f>IFERROR(IF($K16=#REF!,$AD16,0),"0")</f>
        <v>0</v>
      </c>
      <c r="DY16" s="50" t="str">
        <f>IFERROR(IF($K16=#REF!,$AD16,0),"0")</f>
        <v>0</v>
      </c>
      <c r="DZ16" s="50" t="str">
        <f>IFERROR(IF($K16=#REF!,$AD16,0),"0")</f>
        <v>0</v>
      </c>
      <c r="EA16" s="50" t="str">
        <f>IFERROR(IF($K16=#REF!,$AD16,0),"0")</f>
        <v>0</v>
      </c>
      <c r="EB16" s="50" t="str">
        <f>IFERROR(IF($K16=#REF!,$AD16,0),"0")</f>
        <v>0</v>
      </c>
      <c r="EC16" s="50" t="str">
        <f>IFERROR(IF($K16=#REF!,$AD16,0),"0")</f>
        <v>0</v>
      </c>
      <c r="ED16" s="50" t="str">
        <f>IFERROR(IF($K16=#REF!,$AD16,0),"0")</f>
        <v>0</v>
      </c>
      <c r="EE16" s="50" t="str">
        <f>IFERROR(IF($K16=#REF!,$AD16,0),"0")</f>
        <v>0</v>
      </c>
      <c r="EF16" s="50" t="str">
        <f>IFERROR(IF($K16=#REF!,$AD16,0),"0")</f>
        <v>0</v>
      </c>
      <c r="EG16" s="50" t="str">
        <f>IFERROR(IF($K16=#REF!,$AD16,0),"0")</f>
        <v>0</v>
      </c>
      <c r="EH16" s="50" t="str">
        <f>IFERROR(IF($K16=#REF!,$AD16,0),"0")</f>
        <v>0</v>
      </c>
      <c r="EI16" s="50" t="str">
        <f>IFERROR(IF($K16=#REF!,$AD16,0),"0")</f>
        <v>0</v>
      </c>
      <c r="EJ16" s="50" t="str">
        <f>IFERROR(IF($K16=#REF!,$AD16,0),"0")</f>
        <v>0</v>
      </c>
      <c r="EK16" s="50" t="str">
        <f>IFERROR(IF($K16=#REF!,$AD16,0),"0")</f>
        <v>0</v>
      </c>
      <c r="EL16" s="50" t="str">
        <f>IFERROR(IF($K16=#REF!,$AD16,0),"0")</f>
        <v>0</v>
      </c>
      <c r="EM16" s="50" t="str">
        <f>IFERROR(IF($K16=#REF!,$AD16,0),"0")</f>
        <v>0</v>
      </c>
      <c r="EN16" s="50" t="str">
        <f>IFERROR(IF($K16=#REF!,$AD16,0),"0")</f>
        <v>0</v>
      </c>
      <c r="EO16" s="50" t="str">
        <f>IFERROR(IF($K16=#REF!,$AD16,0),"0")</f>
        <v>0</v>
      </c>
      <c r="EP16" s="50" t="str">
        <f>IFERROR(IF($K16=#REF!,$AD16,0),"0")</f>
        <v>0</v>
      </c>
      <c r="EQ16" s="50" t="str">
        <f>IFERROR(IF($K16=#REF!,$AD16,0),"0")</f>
        <v>0</v>
      </c>
      <c r="ER16" s="50" t="str">
        <f>IFERROR(IF($K16=#REF!,$AD16,0),"0")</f>
        <v>0</v>
      </c>
      <c r="ES16" s="50" t="str">
        <f>IFERROR(IF($K16=#REF!,$AD16,0),"0")</f>
        <v>0</v>
      </c>
      <c r="ET16" s="50" t="str">
        <f>IFERROR(IF($K16=#REF!,$AD16,0),"0")</f>
        <v>0</v>
      </c>
      <c r="EU16" s="50" t="str">
        <f>IFERROR(IF($K16=#REF!,$AD16,0),"0")</f>
        <v>0</v>
      </c>
      <c r="EV16" s="50" t="str">
        <f>IFERROR(IF($K16=#REF!,$AD16,0),"0")</f>
        <v>0</v>
      </c>
      <c r="EW16" s="50" t="str">
        <f>IFERROR(IF($K16=#REF!,$AD16,0),"0")</f>
        <v>0</v>
      </c>
      <c r="EX16" s="50" t="str">
        <f>IFERROR(IF($K16=#REF!,$AD16,0),"0")</f>
        <v>0</v>
      </c>
      <c r="EY16" s="50" t="str">
        <f>IFERROR(IF($K16=#REF!,$AD16,0),"0")</f>
        <v>0</v>
      </c>
      <c r="EZ16" s="50" t="str">
        <f>IFERROR(IF($K16=#REF!,$AD16,0),"0")</f>
        <v>0</v>
      </c>
      <c r="FA16" s="50" t="str">
        <f>IFERROR(IF($K16=#REF!,$AD16,0),"0")</f>
        <v>0</v>
      </c>
      <c r="FB16" s="50" t="str">
        <f>IFERROR(IF($K16=#REF!,$AD16,0),"0")</f>
        <v>0</v>
      </c>
      <c r="FC16" s="50" t="str">
        <f>IFERROR(IF($K16=#REF!,$AD16,0),"0")</f>
        <v>0</v>
      </c>
      <c r="FD16" s="50" t="str">
        <f>IFERROR(IF($K16=#REF!,$AD16,0),"0")</f>
        <v>0</v>
      </c>
      <c r="FE16" s="50" t="str">
        <f>IFERROR(IF($K16=#REF!,$AD16,0),"0")</f>
        <v>0</v>
      </c>
      <c r="FF16" s="50" t="str">
        <f>IFERROR(IF($K16=#REF!,$AD16,0),"0")</f>
        <v>0</v>
      </c>
      <c r="FG16" s="50" t="str">
        <f>IFERROR(IF($K16=#REF!,$AD16,0),"0")</f>
        <v>0</v>
      </c>
      <c r="FH16" s="50" t="str">
        <f>IFERROR(IF($K16=#REF!,$AD16,0),"0")</f>
        <v>0</v>
      </c>
      <c r="FI16" s="50" t="str">
        <f>IFERROR(IF($K16=#REF!,$AD16,0),"0")</f>
        <v>0</v>
      </c>
      <c r="FJ16" s="50" t="str">
        <f>IFERROR(IF($K16=#REF!,$AD16,0),"0")</f>
        <v>0</v>
      </c>
      <c r="FK16" s="50" t="str">
        <f>IFERROR(IF($K16=#REF!,$AD16,0),"0")</f>
        <v>0</v>
      </c>
      <c r="FL16" s="50" t="str">
        <f>IFERROR(IF($K16=#REF!,$AD16,0),"0")</f>
        <v>0</v>
      </c>
      <c r="FM16" s="50" t="str">
        <f>IFERROR(IF($K16=#REF!,$AD16,0),"0")</f>
        <v>0</v>
      </c>
      <c r="FN16" s="50" t="str">
        <f>IFERROR(IF($K16=#REF!,$AD16,0),"0")</f>
        <v>0</v>
      </c>
      <c r="FO16" s="50" t="str">
        <f>IFERROR(IF($K16=#REF!,$AD16,0),"0")</f>
        <v>0</v>
      </c>
      <c r="FP16" s="50" t="str">
        <f>IFERROR(IF($K16=#REF!,$AD16,0),"0")</f>
        <v>0</v>
      </c>
      <c r="FQ16" s="50" t="str">
        <f>IFERROR(IF($K16=#REF!,$AD16,0),"0")</f>
        <v>0</v>
      </c>
      <c r="FR16" s="50" t="str">
        <f>IFERROR(IF($K16=#REF!,$AD16,0),"0")</f>
        <v>0</v>
      </c>
      <c r="FS16" s="50" t="str">
        <f>IFERROR(IF($K16=#REF!,$AD16,0),"0")</f>
        <v>0</v>
      </c>
      <c r="FT16" s="50" t="str">
        <f>IFERROR(IF($K16=#REF!,$AD16,0),"0")</f>
        <v>0</v>
      </c>
      <c r="FU16" s="50" t="str">
        <f>IFERROR(IF($K16=#REF!,$AD16,0),"0")</f>
        <v>0</v>
      </c>
      <c r="FV16" s="50" t="str">
        <f>IFERROR(IF($K16=#REF!,$AD16,0),"0")</f>
        <v>0</v>
      </c>
      <c r="FW16" s="50" t="str">
        <f>IFERROR(IF($K16=#REF!,$AD16,0),"0")</f>
        <v>0</v>
      </c>
      <c r="FX16" s="50" t="str">
        <f>IFERROR(IF($K16=#REF!,$AD16,0),"0")</f>
        <v>0</v>
      </c>
      <c r="FY16" s="50" t="str">
        <f>IFERROR(IF($K16=#REF!,$AD16,0),"0")</f>
        <v>0</v>
      </c>
      <c r="FZ16" s="50" t="str">
        <f>IFERROR(IF($K16=#REF!,$AD16,0),"0")</f>
        <v>0</v>
      </c>
      <c r="GA16" s="50" t="str">
        <f>IFERROR(IF($K16=#REF!,$AD16,0),"0")</f>
        <v>0</v>
      </c>
      <c r="GB16" s="50" t="str">
        <f>IFERROR(IF($K16=#REF!,$AD16,0),"0")</f>
        <v>0</v>
      </c>
      <c r="GC16" s="50" t="str">
        <f>IFERROR(IF($K16=#REF!,$AD16,0),"0")</f>
        <v>0</v>
      </c>
      <c r="GD16" s="50" t="str">
        <f>IFERROR(IF($K16=#REF!,$AD16,0),"0")</f>
        <v>0</v>
      </c>
      <c r="GE16" s="50" t="str">
        <f>IFERROR(IF($K16=#REF!,$AD16,0),"0")</f>
        <v>0</v>
      </c>
      <c r="GF16" s="50" t="str">
        <f>IFERROR(IF($K16=#REF!,$AD16,0),"0")</f>
        <v>0</v>
      </c>
      <c r="GG16" s="50" t="str">
        <f>IFERROR(IF($K16=#REF!,$AD16,0),"0")</f>
        <v>0</v>
      </c>
      <c r="GH16" s="50" t="str">
        <f>IFERROR(IF($K16=#REF!,$AD16,0),"0")</f>
        <v>0</v>
      </c>
      <c r="GI16" s="50" t="str">
        <f>IFERROR(IF($K16=#REF!,$AD16,0),"0")</f>
        <v>0</v>
      </c>
      <c r="GJ16" s="50" t="str">
        <f>IFERROR(IF($K16=#REF!,$AD16,0),"0")</f>
        <v>0</v>
      </c>
      <c r="GK16" s="50" t="str">
        <f>IFERROR(IF($K16=#REF!,$AD16,0),"0")</f>
        <v>0</v>
      </c>
      <c r="GL16" s="50" t="str">
        <f>IFERROR(IF($K16=#REF!,$AD16,0),"0")</f>
        <v>0</v>
      </c>
      <c r="GM16" s="50" t="str">
        <f>IFERROR(IF($K16=#REF!,$AD16,0),"0")</f>
        <v>0</v>
      </c>
      <c r="GN16" s="50" t="str">
        <f>IFERROR(IF($K16=#REF!,$AD16,0),"0")</f>
        <v>0</v>
      </c>
      <c r="GO16" s="50" t="str">
        <f>IFERROR(IF($K16=#REF!,$AD16,0),"0")</f>
        <v>0</v>
      </c>
      <c r="GP16" s="50" t="str">
        <f>IFERROR(IF($K16=#REF!,$AD16,0),"0")</f>
        <v>0</v>
      </c>
      <c r="GQ16" s="50" t="str">
        <f>IFERROR(IF($K16=#REF!,$AD16,0),"0")</f>
        <v>0</v>
      </c>
      <c r="GR16" s="50" t="str">
        <f>IFERROR(IF($K16=#REF!,$AD16,0),"0")</f>
        <v>0</v>
      </c>
      <c r="GS16" s="50" t="str">
        <f>IFERROR(IF($K16=#REF!,$AD16,0),"0")</f>
        <v>0</v>
      </c>
      <c r="GT16" s="50" t="str">
        <f>IFERROR(IF($K16=#REF!,$AD16,0),"0")</f>
        <v>0</v>
      </c>
      <c r="GU16" s="50" t="str">
        <f>IFERROR(IF($K16=#REF!,$AD16,0),"0")</f>
        <v>0</v>
      </c>
      <c r="GV16" s="50" t="str">
        <f>IFERROR(IF($K16=#REF!,$AD16,0),"0")</f>
        <v>0</v>
      </c>
      <c r="GW16" s="50" t="str">
        <f>IFERROR(IF($K16=#REF!,$AD16,0),"0")</f>
        <v>0</v>
      </c>
      <c r="GX16" s="50" t="str">
        <f>IFERROR(IF($K16=#REF!,$AD16,0),"0")</f>
        <v>0</v>
      </c>
      <c r="GY16" s="50" t="str">
        <f>IFERROR(IF($K16=#REF!,$AD16,0),"0")</f>
        <v>0</v>
      </c>
      <c r="GZ16" s="50" t="str">
        <f>IFERROR(IF($K16=#REF!,$AD16,0),"0")</f>
        <v>0</v>
      </c>
      <c r="HA16" s="50" t="str">
        <f>IFERROR(IF($K16=#REF!,$AD16,0),"0")</f>
        <v>0</v>
      </c>
      <c r="HB16" s="50" t="str">
        <f>IFERROR(IF($K16=#REF!,$AD16,0),"0")</f>
        <v>0</v>
      </c>
      <c r="HC16" s="50" t="str">
        <f>IFERROR(IF($K16=#REF!,$AD16,0),"0")</f>
        <v>0</v>
      </c>
      <c r="HD16" s="50" t="str">
        <f>IFERROR(IF($K16=#REF!,$AD16,0),"0")</f>
        <v>0</v>
      </c>
      <c r="HE16" s="50" t="str">
        <f>IFERROR(IF($K16=#REF!,$AD16,0),"0")</f>
        <v>0</v>
      </c>
      <c r="HF16" s="50" t="str">
        <f>IFERROR(IF($K16=#REF!,$AD16,0),"0")</f>
        <v>0</v>
      </c>
      <c r="HG16" s="50" t="str">
        <f>IFERROR(IF($K16=#REF!,$AD16,0),"0")</f>
        <v>0</v>
      </c>
      <c r="HH16" s="50" t="str">
        <f>IFERROR(IF($K16=#REF!,$AD16,0),"0")</f>
        <v>0</v>
      </c>
      <c r="HI16" s="50" t="str">
        <f>IFERROR(IF($K16=#REF!,$AD16,0),"0")</f>
        <v>0</v>
      </c>
      <c r="HJ16" s="50" t="str">
        <f>IFERROR(IF($K16=#REF!,$AD16,0),"0")</f>
        <v>0</v>
      </c>
      <c r="HK16" s="50" t="str">
        <f>IFERROR(IF($K16=#REF!,$AD16,0),"0")</f>
        <v>0</v>
      </c>
      <c r="HL16" s="50" t="str">
        <f>IFERROR(IF($K16=#REF!,$AD16,0),"0")</f>
        <v>0</v>
      </c>
      <c r="HM16" s="50" t="str">
        <f>IFERROR(IF($K16=#REF!,$AD16,0),"0")</f>
        <v>0</v>
      </c>
      <c r="HN16" s="50" t="str">
        <f>IFERROR(IF($K16=#REF!,$AD16,0),"0")</f>
        <v>0</v>
      </c>
      <c r="HO16" s="50" t="str">
        <f>IFERROR(IF($K16=#REF!,$AD16,0),"0")</f>
        <v>0</v>
      </c>
      <c r="HP16" s="50" t="str">
        <f>IFERROR(IF($K16=#REF!,$AD16,0),"0")</f>
        <v>0</v>
      </c>
      <c r="HQ16" s="50" t="str">
        <f>IFERROR(IF($K16=#REF!,$AD16,0),"0")</f>
        <v>0</v>
      </c>
      <c r="HR16" s="50" t="str">
        <f>IFERROR(IF($K16=#REF!,$AD16,0),"0")</f>
        <v>0</v>
      </c>
      <c r="HS16" s="50" t="str">
        <f>IFERROR(IF($K16=#REF!,$AD16,0),"0")</f>
        <v>0</v>
      </c>
      <c r="HT16" s="50" t="str">
        <f>IFERROR(IF($K16=#REF!,$AD16,0),"0")</f>
        <v>0</v>
      </c>
      <c r="HU16" s="50" t="str">
        <f>IFERROR(IF($K16=#REF!,$AD16,0),"0")</f>
        <v>0</v>
      </c>
      <c r="HV16" s="50" t="str">
        <f>IFERROR(IF($K16=#REF!,$AD16,0),"0")</f>
        <v>0</v>
      </c>
      <c r="HW16" s="50" t="str">
        <f>IFERROR(IF($K16=#REF!,$AD16,0),"0")</f>
        <v>0</v>
      </c>
      <c r="HX16" s="50" t="str">
        <f>IFERROR(IF($K16=#REF!,$AD16,0),"0")</f>
        <v>0</v>
      </c>
      <c r="HY16" s="50" t="str">
        <f>IFERROR(IF($K16=#REF!,$AD16,0),"0")</f>
        <v>0</v>
      </c>
      <c r="HZ16" s="50" t="str">
        <f>IFERROR(IF($K16=#REF!,$AD16,0),"0")</f>
        <v>0</v>
      </c>
      <c r="IA16" s="50" t="str">
        <f>IFERROR(IF($K16=#REF!,$AD16,0),"0")</f>
        <v>0</v>
      </c>
      <c r="IB16" s="50" t="str">
        <f>IFERROR(IF($K16=#REF!,$AD16,0),"0")</f>
        <v>0</v>
      </c>
      <c r="IC16" s="50" t="str">
        <f>IFERROR(IF($K16=#REF!,$AD16,0),"0")</f>
        <v>0</v>
      </c>
      <c r="ID16" s="50" t="str">
        <f>IFERROR(IF($K16=#REF!,$AD16,0),"0")</f>
        <v>0</v>
      </c>
      <c r="IE16" s="50" t="str">
        <f>IFERROR(IF($K16=#REF!,$AD16,0),"0")</f>
        <v>0</v>
      </c>
      <c r="IF16" s="50" t="str">
        <f>IFERROR(IF($K16=#REF!,$AD16,0),"0")</f>
        <v>0</v>
      </c>
      <c r="IG16" s="50" t="str">
        <f>IFERROR(IF($K16=#REF!,$AD16,0),"0")</f>
        <v>0</v>
      </c>
      <c r="IH16" s="50" t="str">
        <f>IFERROR(IF($K16=#REF!,$AD16,0),"0")</f>
        <v>0</v>
      </c>
      <c r="II16" s="50" t="str">
        <f>IFERROR(IF($K16=#REF!,$AD16,0),"0")</f>
        <v>0</v>
      </c>
      <c r="IJ16" s="50" t="str">
        <f>IFERROR(IF($K16=#REF!,$AD16,0),"0")</f>
        <v>0</v>
      </c>
      <c r="IK16" s="50" t="str">
        <f>IFERROR(IF($K16=#REF!,$AD16,0),"0")</f>
        <v>0</v>
      </c>
      <c r="IL16" s="50" t="str">
        <f>IFERROR(IF($K16=#REF!,$AD16,0),"0")</f>
        <v>0</v>
      </c>
      <c r="IM16" s="50" t="str">
        <f>IFERROR(IF($K16=#REF!,$AD16,0),"0")</f>
        <v>0</v>
      </c>
      <c r="IN16" s="50" t="str">
        <f>IFERROR(IF($K16=#REF!,$AD16,0),"0")</f>
        <v>0</v>
      </c>
      <c r="IO16" s="50" t="str">
        <f>IFERROR(IF($K16=#REF!,$AD16,0),"0")</f>
        <v>0</v>
      </c>
      <c r="IP16" s="50" t="str">
        <f>IFERROR(IF($K16=#REF!,$AD16,0),"0")</f>
        <v>0</v>
      </c>
      <c r="IQ16" s="50" t="str">
        <f>IFERROR(IF($K16=#REF!,$AD16,0),"0")</f>
        <v>0</v>
      </c>
      <c r="IR16" s="50" t="str">
        <f>IFERROR(IF($K16=#REF!,$AD16,0),"0")</f>
        <v>0</v>
      </c>
      <c r="IS16" s="50" t="str">
        <f>IFERROR(IF($K16=#REF!,$AD16,0),"0")</f>
        <v>0</v>
      </c>
      <c r="IT16" s="50" t="str">
        <f>IFERROR(IF($K16=#REF!,$AD16,0),"0")</f>
        <v>0</v>
      </c>
      <c r="IU16" s="50" t="str">
        <f>IFERROR(IF($K16=#REF!,$AD16,0),"0")</f>
        <v>0</v>
      </c>
      <c r="IV16" s="50" t="str">
        <f>IFERROR(IF($K16=#REF!,$AD16,0),"0")</f>
        <v>0</v>
      </c>
      <c r="IW16" s="50" t="str">
        <f>IFERROR(IF($K16=#REF!,$AD16,0),"0")</f>
        <v>0</v>
      </c>
      <c r="IX16" s="50" t="str">
        <f>IFERROR(IF($K16=#REF!,$AD16,0),"0")</f>
        <v>0</v>
      </c>
      <c r="IY16" s="50" t="str">
        <f>IFERROR(IF($K16=#REF!,$AD16,0),"0")</f>
        <v>0</v>
      </c>
      <c r="IZ16" s="50" t="str">
        <f>IFERROR(IF($K16=#REF!,$AD16,0),"0")</f>
        <v>0</v>
      </c>
      <c r="JA16" s="50" t="str">
        <f>IFERROR(IF($K16=#REF!,$AD16,0),"0")</f>
        <v>0</v>
      </c>
      <c r="JB16" s="50" t="str">
        <f>IFERROR(IF($K16=#REF!,$AD16,0),"0")</f>
        <v>0</v>
      </c>
      <c r="JC16" s="50" t="str">
        <f>IFERROR(IF($K16=#REF!,$AD16,0),"0")</f>
        <v>0</v>
      </c>
      <c r="JD16" s="50" t="str">
        <f>IFERROR(IF($K16=#REF!,$AD16,0),"0")</f>
        <v>0</v>
      </c>
      <c r="JE16" s="50" t="str">
        <f>IFERROR(IF($K16=#REF!,$AD16,0),"0")</f>
        <v>0</v>
      </c>
      <c r="JF16" s="50" t="str">
        <f>IFERROR(IF($K16=#REF!,$AD16,0),"0")</f>
        <v>0</v>
      </c>
      <c r="JG16" s="50" t="str">
        <f>IFERROR(IF($K16=#REF!,$AD16,0),"0")</f>
        <v>0</v>
      </c>
      <c r="JH16" s="50" t="str">
        <f>IFERROR(IF($K16=#REF!,$AD16,0),"0")</f>
        <v>0</v>
      </c>
      <c r="JI16" s="50" t="str">
        <f>IFERROR(IF($K16=#REF!,$AD16,0),"0")</f>
        <v>0</v>
      </c>
      <c r="JJ16" s="50" t="str">
        <f>IFERROR(IF($K16=#REF!,$AD16,0),"0")</f>
        <v>0</v>
      </c>
      <c r="JK16" s="50" t="str">
        <f>IFERROR(IF($K16=#REF!,$AD16,0),"0")</f>
        <v>0</v>
      </c>
      <c r="JL16" s="50" t="str">
        <f>IFERROR(IF($K16=#REF!,$AD16,0),"0")</f>
        <v>0</v>
      </c>
      <c r="JM16" s="50" t="str">
        <f>IFERROR(IF($K16=#REF!,$AD16,0),"0")</f>
        <v>0</v>
      </c>
      <c r="JN16" s="50" t="str">
        <f>IFERROR(IF($K16=#REF!,$AD16,0),"0")</f>
        <v>0</v>
      </c>
      <c r="JO16" s="50" t="str">
        <f>IFERROR(IF($K16=#REF!,$AD16,0),"0")</f>
        <v>0</v>
      </c>
      <c r="JP16" s="50" t="str">
        <f>IFERROR(IF($K16=#REF!,$AD16,0),"0")</f>
        <v>0</v>
      </c>
      <c r="JQ16" s="50" t="str">
        <f>IFERROR(IF($K16=#REF!,$AD16,0),"0")</f>
        <v>0</v>
      </c>
      <c r="JR16" s="50" t="str">
        <f>IFERROR(IF($K16=#REF!,$AD16,0),"0")</f>
        <v>0</v>
      </c>
      <c r="JS16" s="50" t="str">
        <f>IFERROR(IF($K16=#REF!,$AD16,0),"0")</f>
        <v>0</v>
      </c>
      <c r="JT16" s="50" t="str">
        <f>IFERROR(IF($K16=#REF!,$AD16,0),"0")</f>
        <v>0</v>
      </c>
      <c r="JU16" s="50" t="str">
        <f>IFERROR(IF($K16=#REF!,$AD16,0),"0")</f>
        <v>0</v>
      </c>
      <c r="JV16" s="50" t="str">
        <f>IFERROR(IF($K16=#REF!,$AD16,0),"0")</f>
        <v>0</v>
      </c>
      <c r="JW16" s="50" t="str">
        <f>IFERROR(IF($K16=#REF!,$AD16,0),"0")</f>
        <v>0</v>
      </c>
      <c r="JX16" s="50" t="str">
        <f>IFERROR(IF($K16=#REF!,$AD16,0),"0")</f>
        <v>0</v>
      </c>
      <c r="JY16" s="49"/>
      <c r="JZ16" s="49"/>
      <c r="KA16" s="50" t="str">
        <f>IFERROR(IF($K16=#REF!,$P16,0),"0")</f>
        <v>0</v>
      </c>
      <c r="KB16" s="50" t="str">
        <f>IFERROR(IF($K16=#REF!,$P16,0),"0")</f>
        <v>0</v>
      </c>
      <c r="KC16" s="50" t="str">
        <f>IFERROR(IF($K16=#REF!,$P16,0),"0")</f>
        <v>0</v>
      </c>
      <c r="KD16" s="50" t="str">
        <f>IFERROR(IF($K16=#REF!,$P16,0),"0")</f>
        <v>0</v>
      </c>
      <c r="KE16" s="50" t="str">
        <f>IFERROR(IF($K16=#REF!,$P16,0),"0")</f>
        <v>0</v>
      </c>
      <c r="KF16" s="50" t="str">
        <f>IFERROR(IF($K16=#REF!,$P16,0),"0")</f>
        <v>0</v>
      </c>
      <c r="KG16" s="50" t="str">
        <f>IFERROR(IF($K16=#REF!,$P16,0),"0")</f>
        <v>0</v>
      </c>
      <c r="KH16" s="50" t="str">
        <f>IFERROR(IF($K16=#REF!,$P16,0),"0")</f>
        <v>0</v>
      </c>
      <c r="KI16" s="50" t="str">
        <f>IFERROR(IF($K16=#REF!,$P16,0),"0")</f>
        <v>0</v>
      </c>
      <c r="KJ16" s="50" t="str">
        <f>IFERROR(IF($K16=#REF!,$P16,0),"0")</f>
        <v>0</v>
      </c>
      <c r="KK16" s="50" t="str">
        <f>IFERROR(IF($K16=#REF!,$P16,0),"0")</f>
        <v>0</v>
      </c>
      <c r="KL16" s="50" t="str">
        <f>IFERROR(IF($K16=#REF!,$P16,0),"0")</f>
        <v>0</v>
      </c>
      <c r="KM16" s="50" t="str">
        <f>IFERROR(IF($K16=#REF!,$P16,0),"0")</f>
        <v>0</v>
      </c>
      <c r="KN16" s="50" t="str">
        <f>IFERROR(IF($K16=#REF!,$P16,0),"0")</f>
        <v>0</v>
      </c>
      <c r="KO16" s="50" t="str">
        <f>IFERROR(IF($K16=#REF!,$P16,0),"0")</f>
        <v>0</v>
      </c>
      <c r="KP16" s="50" t="str">
        <f>IFERROR(IF($K16=#REF!,$P16,0),"0")</f>
        <v>0</v>
      </c>
      <c r="KQ16" s="50" t="str">
        <f>IFERROR(IF($K16=#REF!,$P16,0),"0")</f>
        <v>0</v>
      </c>
      <c r="KR16" s="50" t="str">
        <f>IFERROR(IF($K16=#REF!,$P16,0),"0")</f>
        <v>0</v>
      </c>
      <c r="KS16" s="50" t="str">
        <f>IFERROR(IF($K16=#REF!,$P16,0),"0")</f>
        <v>0</v>
      </c>
      <c r="KT16" s="50" t="str">
        <f>IFERROR(IF($K16=#REF!,$P16,0),"0")</f>
        <v>0</v>
      </c>
      <c r="KU16" s="50" t="str">
        <f>IFERROR(IF($K16=#REF!,$P16,0),"0")</f>
        <v>0</v>
      </c>
      <c r="KV16" s="50" t="str">
        <f>IFERROR(IF($K16=#REF!,$P16,0),"0")</f>
        <v>0</v>
      </c>
      <c r="KW16" s="50" t="str">
        <f>IFERROR(IF($K16=#REF!,$P16,0),"0")</f>
        <v>0</v>
      </c>
      <c r="KX16" s="50" t="str">
        <f>IFERROR(IF($K16=#REF!,$P16,0),"0")</f>
        <v>0</v>
      </c>
      <c r="KY16" s="50" t="str">
        <f>IFERROR(IF($K16=#REF!,$P16,0),"0")</f>
        <v>0</v>
      </c>
      <c r="KZ16" s="50" t="str">
        <f>IFERROR(IF($K16=#REF!,$P16,0),"0")</f>
        <v>0</v>
      </c>
      <c r="LA16" s="50" t="str">
        <f>IFERROR(IF($K16=#REF!,$P16,0),"0")</f>
        <v>0</v>
      </c>
      <c r="LB16" s="50" t="str">
        <f>IFERROR(IF($K16=#REF!,$P16,0),"0")</f>
        <v>0</v>
      </c>
      <c r="LC16" s="50" t="str">
        <f>IFERROR(IF($K16=#REF!,$P16,0),"0")</f>
        <v>0</v>
      </c>
      <c r="LD16" s="50" t="str">
        <f>IFERROR(IF($K16=#REF!,$P16,0),"0")</f>
        <v>0</v>
      </c>
      <c r="LE16" s="50" t="str">
        <f>IFERROR(IF($K16=#REF!,$P16,0),"0")</f>
        <v>0</v>
      </c>
      <c r="LF16" s="50" t="str">
        <f>IFERROR(IF($K16=#REF!,$P16,0),"0")</f>
        <v>0</v>
      </c>
      <c r="LG16" s="50" t="str">
        <f>IFERROR(IF($K16=#REF!,$P16,0),"0")</f>
        <v>0</v>
      </c>
      <c r="LH16" s="50" t="str">
        <f>IFERROR(IF($K16=#REF!,$P16,0),"0")</f>
        <v>0</v>
      </c>
      <c r="LI16" s="50" t="str">
        <f>IFERROR(IF($K16=#REF!,$P16,0),"0")</f>
        <v>0</v>
      </c>
      <c r="LJ16" s="50" t="str">
        <f>IFERROR(IF($K16=#REF!,$P16,0),"0")</f>
        <v>0</v>
      </c>
      <c r="LK16" s="50" t="str">
        <f>IFERROR(IF($K16=#REF!,$P16,0),"0")</f>
        <v>0</v>
      </c>
      <c r="LL16" s="50" t="str">
        <f>IFERROR(IF($K16=#REF!,$P16,0),"0")</f>
        <v>0</v>
      </c>
      <c r="LM16" s="50" t="str">
        <f>IFERROR(IF($K16=#REF!,$P16,0),"0")</f>
        <v>0</v>
      </c>
      <c r="LN16" s="50" t="str">
        <f>IFERROR(IF($K16=#REF!,$P16,0),"0")</f>
        <v>0</v>
      </c>
      <c r="LO16" s="50" t="str">
        <f>IFERROR(IF($K16=#REF!,$P16,0),"0")</f>
        <v>0</v>
      </c>
      <c r="LP16" s="50" t="str">
        <f>IFERROR(IF($K16=#REF!,$P16,0),"0")</f>
        <v>0</v>
      </c>
      <c r="LQ16" s="50" t="str">
        <f>IFERROR(IF($K16=#REF!,$P16,0),"0")</f>
        <v>0</v>
      </c>
      <c r="LR16" s="50" t="str">
        <f>IFERROR(IF($K16=#REF!,$P16,0),"0")</f>
        <v>0</v>
      </c>
      <c r="LS16" s="50" t="str">
        <f>IFERROR(IF($K16=#REF!,$P16,0),"0")</f>
        <v>0</v>
      </c>
      <c r="LT16" s="50" t="str">
        <f>IFERROR(IF($K16=#REF!,$P16,0),"0")</f>
        <v>0</v>
      </c>
      <c r="LU16" s="50" t="str">
        <f>IFERROR(IF($K16=#REF!,$P16,0),"0")</f>
        <v>0</v>
      </c>
      <c r="LV16" s="50" t="str">
        <f>IFERROR(IF($K16=#REF!,$P16,0),"0")</f>
        <v>0</v>
      </c>
      <c r="LW16" s="50" t="str">
        <f>IFERROR(IF($K16=#REF!,$P16,0),"0")</f>
        <v>0</v>
      </c>
      <c r="LX16" s="50" t="str">
        <f>IFERROR(IF($K16=#REF!,$P16,0),"0")</f>
        <v>0</v>
      </c>
      <c r="LY16" s="50" t="str">
        <f>IFERROR(IF($K16=#REF!,$P16,0),"0")</f>
        <v>0</v>
      </c>
      <c r="LZ16" s="50" t="str">
        <f>IFERROR(IF($K16=#REF!,$P16,0),"0")</f>
        <v>0</v>
      </c>
      <c r="MA16" s="50" t="str">
        <f>IFERROR(IF($K16=#REF!,$P16,0),"0")</f>
        <v>0</v>
      </c>
      <c r="MB16" s="50" t="str">
        <f>IFERROR(IF($K16=#REF!,$P16,0),"0")</f>
        <v>0</v>
      </c>
      <c r="MC16" s="50" t="str">
        <f>IFERROR(IF($K16=#REF!,$P16,0),"0")</f>
        <v>0</v>
      </c>
      <c r="MD16" s="50" t="str">
        <f>IFERROR(IF($K16=#REF!,$P16,0),"0")</f>
        <v>0</v>
      </c>
      <c r="ME16" s="50" t="str">
        <f>IFERROR(IF($K16=#REF!,$P16,0),"0")</f>
        <v>0</v>
      </c>
      <c r="MF16" s="50" t="str">
        <f>IFERROR(IF($K16=#REF!,$P16,0),"0")</f>
        <v>0</v>
      </c>
      <c r="MG16" s="50" t="str">
        <f>IFERROR(IF($K16=#REF!,$P16,0),"0")</f>
        <v>0</v>
      </c>
      <c r="MH16" s="50" t="str">
        <f>IFERROR(IF($K16=#REF!,$P16,0),"0")</f>
        <v>0</v>
      </c>
      <c r="MI16" s="50" t="str">
        <f>IFERROR(IF($K16=#REF!,$P16,0),"0")</f>
        <v>0</v>
      </c>
      <c r="MJ16" s="50" t="str">
        <f>IFERROR(IF($K16=#REF!,$P16,0),"0")</f>
        <v>0</v>
      </c>
      <c r="MK16" s="50" t="str">
        <f>IFERROR(IF($K16=#REF!,$P16,0),"0")</f>
        <v>0</v>
      </c>
      <c r="ML16" s="50" t="str">
        <f>IFERROR(IF($K16=#REF!,$P16,0),"0")</f>
        <v>0</v>
      </c>
      <c r="MM16" s="50" t="str">
        <f>IFERROR(IF($K16=#REF!,$P16,0),"0")</f>
        <v>0</v>
      </c>
      <c r="MN16" s="50" t="str">
        <f>IFERROR(IF($K16=#REF!,$P16,0),"0")</f>
        <v>0</v>
      </c>
      <c r="MO16" s="50" t="str">
        <f>IFERROR(IF($K16=#REF!,$P16,0),"0")</f>
        <v>0</v>
      </c>
      <c r="MP16" s="50" t="str">
        <f>IFERROR(IF($K16=#REF!,$P16,0),"0")</f>
        <v>0</v>
      </c>
      <c r="MQ16" s="50" t="str">
        <f>IFERROR(IF($K16=#REF!,$P16,0),"0")</f>
        <v>0</v>
      </c>
      <c r="MR16" s="50" t="str">
        <f>IFERROR(IF($K16=#REF!,$P16,0),"0")</f>
        <v>0</v>
      </c>
      <c r="MS16" s="50" t="str">
        <f>IFERROR(IF($K16=#REF!,$P16,0),"0")</f>
        <v>0</v>
      </c>
      <c r="MT16" s="50" t="str">
        <f>IFERROR(IF($K16=#REF!,$P16,0),"0")</f>
        <v>0</v>
      </c>
      <c r="MU16" s="50" t="str">
        <f>IFERROR(IF($K16=#REF!,$P16,0),"0")</f>
        <v>0</v>
      </c>
      <c r="MV16" s="50" t="str">
        <f>IFERROR(IF($K16=#REF!,$P16,0),"0")</f>
        <v>0</v>
      </c>
      <c r="MW16" s="50" t="str">
        <f>IFERROR(IF($K16=#REF!,$P16,0),"0")</f>
        <v>0</v>
      </c>
      <c r="MX16" s="50" t="str">
        <f>IFERROR(IF($K16=#REF!,$P16,0),"0")</f>
        <v>0</v>
      </c>
      <c r="MY16" s="50" t="str">
        <f>IFERROR(IF($K16=#REF!,$P16,0),"0")</f>
        <v>0</v>
      </c>
      <c r="MZ16" s="50" t="str">
        <f>IFERROR(IF($K16=#REF!,$P16,0),"0")</f>
        <v>0</v>
      </c>
      <c r="NA16" s="50" t="str">
        <f>IFERROR(IF($K16=#REF!,$P16,0),"0")</f>
        <v>0</v>
      </c>
      <c r="NB16" s="50" t="str">
        <f>IFERROR(IF($K16=#REF!,$P16,0),"0")</f>
        <v>0</v>
      </c>
      <c r="NC16" s="50" t="str">
        <f>IFERROR(IF($K16=#REF!,$P16,0),"0")</f>
        <v>0</v>
      </c>
      <c r="ND16" s="50" t="str">
        <f>IFERROR(IF($K16=#REF!,$P16,0),"0")</f>
        <v>0</v>
      </c>
      <c r="NE16" s="50" t="str">
        <f>IFERROR(IF($K16=#REF!,$P16,0),"0")</f>
        <v>0</v>
      </c>
      <c r="NF16" s="50" t="str">
        <f>IFERROR(IF($K16=#REF!,$P16,0),"0")</f>
        <v>0</v>
      </c>
      <c r="NG16" s="50" t="str">
        <f>IFERROR(IF($K16=#REF!,$P16,0),"0")</f>
        <v>0</v>
      </c>
      <c r="NH16" s="50" t="str">
        <f>IFERROR(IF($K16=#REF!,$P16,0),"0")</f>
        <v>0</v>
      </c>
      <c r="NI16" s="50" t="str">
        <f>IFERROR(IF($K16=#REF!,$P16,0),"0")</f>
        <v>0</v>
      </c>
      <c r="NJ16" s="50" t="str">
        <f>IFERROR(IF($K16=#REF!,$P16,0),"0")</f>
        <v>0</v>
      </c>
      <c r="NK16" s="50" t="str">
        <f>IFERROR(IF($K16=#REF!,$P16,0),"0")</f>
        <v>0</v>
      </c>
      <c r="NL16" s="50" t="str">
        <f>IFERROR(IF($K16=#REF!,$P16,0),"0")</f>
        <v>0</v>
      </c>
      <c r="NM16" s="50" t="str">
        <f>IFERROR(IF($K16=#REF!,$P16,0),"0")</f>
        <v>0</v>
      </c>
      <c r="NN16" s="50" t="str">
        <f>IFERROR(IF($K16=#REF!,$P16,0),"0")</f>
        <v>0</v>
      </c>
      <c r="NO16" s="50" t="str">
        <f>IFERROR(IF($K16=#REF!,$P16,0),"0")</f>
        <v>0</v>
      </c>
      <c r="NP16" s="50" t="str">
        <f>IFERROR(IF($K16=#REF!,$P16,0),"0")</f>
        <v>0</v>
      </c>
      <c r="NQ16" s="50" t="str">
        <f>IFERROR(IF($K16=#REF!,$P16,0),"0")</f>
        <v>0</v>
      </c>
      <c r="NR16" s="50" t="str">
        <f>IFERROR(IF($K16=#REF!,$P16,0),"0")</f>
        <v>0</v>
      </c>
      <c r="NS16" s="50" t="str">
        <f>IFERROR(IF($K16=#REF!,$P16,0),"0")</f>
        <v>0</v>
      </c>
      <c r="NT16" s="50" t="str">
        <f>IFERROR(IF($K16=#REF!,$P16,0),"0")</f>
        <v>0</v>
      </c>
      <c r="NU16" s="50" t="str">
        <f>IFERROR(IF($K16=#REF!,$P16,0),"0")</f>
        <v>0</v>
      </c>
      <c r="NV16" s="50" t="str">
        <f>IFERROR(IF($K16=#REF!,$P16,0),"0")</f>
        <v>0</v>
      </c>
      <c r="NW16" s="50" t="str">
        <f>IFERROR(IF($K16=#REF!,$P16,0),"0")</f>
        <v>0</v>
      </c>
      <c r="NX16" s="50" t="str">
        <f>IFERROR(IF($K16=#REF!,$P16,0),"0")</f>
        <v>0</v>
      </c>
      <c r="NY16" s="50" t="str">
        <f>IFERROR(IF($K16=#REF!,$P16,0),"0")</f>
        <v>0</v>
      </c>
      <c r="NZ16" s="50" t="str">
        <f>IFERROR(IF($K16=#REF!,$P16,0),"0")</f>
        <v>0</v>
      </c>
      <c r="OA16" s="50" t="str">
        <f>IFERROR(IF($K16=#REF!,$P16,0),"0")</f>
        <v>0</v>
      </c>
      <c r="OB16" s="50" t="str">
        <f>IFERROR(IF($K16=#REF!,$P16,0),"0")</f>
        <v>0</v>
      </c>
      <c r="OC16" s="50" t="str">
        <f>IFERROR(IF($K16=#REF!,$P16,0),"0")</f>
        <v>0</v>
      </c>
      <c r="OD16" s="50" t="str">
        <f>IFERROR(IF($K16=#REF!,$P16,0),"0")</f>
        <v>0</v>
      </c>
      <c r="OE16" s="50" t="str">
        <f>IFERROR(IF($K16=#REF!,$P16,0),"0")</f>
        <v>0</v>
      </c>
      <c r="OF16" s="50" t="str">
        <f>IFERROR(IF($K16=#REF!,$P16,0),"0")</f>
        <v>0</v>
      </c>
      <c r="OG16" s="50" t="str">
        <f>IFERROR(IF($K16=#REF!,$P16,0),"0")</f>
        <v>0</v>
      </c>
      <c r="OH16" s="50" t="str">
        <f>IFERROR(IF($K16=#REF!,$P16,0),"0")</f>
        <v>0</v>
      </c>
      <c r="OI16" s="50" t="str">
        <f>IFERROR(IF($K16=#REF!,$P16,0),"0")</f>
        <v>0</v>
      </c>
      <c r="OJ16" s="50" t="str">
        <f>IFERROR(IF($K16=#REF!,$P16,0),"0")</f>
        <v>0</v>
      </c>
      <c r="OK16" s="50" t="str">
        <f>IFERROR(IF($K16=#REF!,$P16,0),"0")</f>
        <v>0</v>
      </c>
      <c r="OL16" s="50" t="str">
        <f>IFERROR(IF($K16=#REF!,$P16,0),"0")</f>
        <v>0</v>
      </c>
      <c r="OM16" s="50" t="str">
        <f>IFERROR(IF($K16=#REF!,$P16,0),"0")</f>
        <v>0</v>
      </c>
      <c r="ON16" s="50" t="str">
        <f>IFERROR(IF($K16=#REF!,$P16,0),"0")</f>
        <v>0</v>
      </c>
      <c r="OO16" s="50" t="str">
        <f>IFERROR(IF($K16=#REF!,$P16,0),"0")</f>
        <v>0</v>
      </c>
      <c r="OP16" s="50" t="str">
        <f>IFERROR(IF($K16=#REF!,$P16,0),"0")</f>
        <v>0</v>
      </c>
      <c r="OQ16" s="50" t="str">
        <f>IFERROR(IF($K16=#REF!,$P16,0),"0")</f>
        <v>0</v>
      </c>
      <c r="OR16" s="50" t="str">
        <f>IFERROR(IF($K16=#REF!,$P16,0),"0")</f>
        <v>0</v>
      </c>
      <c r="OS16" s="50" t="str">
        <f>IFERROR(IF($K16=#REF!,$P16,0),"0")</f>
        <v>0</v>
      </c>
      <c r="OT16" s="50" t="str">
        <f>IFERROR(IF($K16=#REF!,$P16,0),"0")</f>
        <v>0</v>
      </c>
      <c r="OU16" s="50" t="str">
        <f>IFERROR(IF($K16=#REF!,$P16,0),"0")</f>
        <v>0</v>
      </c>
      <c r="OV16" s="50" t="str">
        <f>IFERROR(IF($K16=#REF!,$P16,0),"0")</f>
        <v>0</v>
      </c>
      <c r="OW16" s="50" t="str">
        <f>IFERROR(IF($K16=#REF!,$P16,0),"0")</f>
        <v>0</v>
      </c>
      <c r="OX16" s="50" t="str">
        <f>IFERROR(IF($K16=#REF!,$P16,0),"0")</f>
        <v>0</v>
      </c>
      <c r="OY16" s="50" t="str">
        <f>IFERROR(IF($K16=#REF!,$P16,0),"0")</f>
        <v>0</v>
      </c>
      <c r="OZ16" s="50" t="str">
        <f>IFERROR(IF($K16=#REF!,$P16,0),"0")</f>
        <v>0</v>
      </c>
      <c r="PA16" s="50" t="str">
        <f>IFERROR(IF($K16=#REF!,$P16,0),"0")</f>
        <v>0</v>
      </c>
      <c r="PB16" s="50" t="str">
        <f>IFERROR(IF($K16=#REF!,$P16,0),"0")</f>
        <v>0</v>
      </c>
      <c r="PC16" s="50" t="str">
        <f>IFERROR(IF($K16=#REF!,$P16,0),"0")</f>
        <v>0</v>
      </c>
      <c r="PD16" s="50" t="str">
        <f>IFERROR(IF($K16=#REF!,$P16,0),"0")</f>
        <v>0</v>
      </c>
      <c r="PE16" s="50" t="str">
        <f>IFERROR(IF($K16=#REF!,$P16,0),"0")</f>
        <v>0</v>
      </c>
      <c r="PF16" s="50" t="str">
        <f>IFERROR(IF($K16=#REF!,$P16,0),"0")</f>
        <v>0</v>
      </c>
      <c r="PG16" s="50" t="str">
        <f>IFERROR(IF($K16=#REF!,$P16,0),"0")</f>
        <v>0</v>
      </c>
      <c r="PH16" s="50" t="str">
        <f>IFERROR(IF($K16=#REF!,$P16,0),"0")</f>
        <v>0</v>
      </c>
      <c r="PI16" s="50" t="str">
        <f>IFERROR(IF($K16=#REF!,$P16,0),"0")</f>
        <v>0</v>
      </c>
      <c r="PJ16" s="50" t="str">
        <f>IFERROR(IF($K16=#REF!,$P16,0),"0")</f>
        <v>0</v>
      </c>
      <c r="PK16" s="50" t="str">
        <f>IFERROR(IF($K16=#REF!,$P16,0),"0")</f>
        <v>0</v>
      </c>
      <c r="PL16" s="50" t="str">
        <f>IFERROR(IF($K16=#REF!,$P16,0),"0")</f>
        <v>0</v>
      </c>
      <c r="PM16" s="50" t="str">
        <f>IFERROR(IF($K16=#REF!,$P16,0),"0")</f>
        <v>0</v>
      </c>
      <c r="PN16" s="50" t="str">
        <f>IFERROR(IF($K16=#REF!,$P16,0),"0")</f>
        <v>0</v>
      </c>
      <c r="PO16" s="50" t="str">
        <f>IFERROR(IF($K16=#REF!,$P16,0),"0")</f>
        <v>0</v>
      </c>
      <c r="PP16" s="50" t="str">
        <f>IFERROR(IF($K16=#REF!,$P16,0),"0")</f>
        <v>0</v>
      </c>
      <c r="PQ16" s="50" t="str">
        <f>IFERROR(IF($K16=#REF!,$P16,0),"0")</f>
        <v>0</v>
      </c>
      <c r="PR16" s="50" t="str">
        <f>IFERROR(IF($K16=#REF!,$P16,0),"0")</f>
        <v>0</v>
      </c>
      <c r="PS16" s="50" t="str">
        <f>IFERROR(IF($K16=#REF!,$P16,0),"0")</f>
        <v>0</v>
      </c>
      <c r="PT16" s="50" t="str">
        <f>IFERROR(IF($K16=#REF!,$P16,0),"0")</f>
        <v>0</v>
      </c>
      <c r="PU16" s="50" t="str">
        <f>IFERROR(IF($K16=#REF!,$P16,0),"0")</f>
        <v>0</v>
      </c>
      <c r="PV16" s="50" t="str">
        <f>IFERROR(IF($K16=#REF!,$P16,0),"0")</f>
        <v>0</v>
      </c>
      <c r="PW16" s="50" t="str">
        <f>IFERROR(IF($K16=#REF!,$P16,0),"0")</f>
        <v>0</v>
      </c>
      <c r="PX16" s="50" t="str">
        <f>IFERROR(IF($K16=#REF!,$P16,0),"0")</f>
        <v>0</v>
      </c>
      <c r="PY16" s="50" t="str">
        <f>IFERROR(IF($K16=#REF!,$P16,0),"0")</f>
        <v>0</v>
      </c>
      <c r="PZ16" s="50" t="str">
        <f>IFERROR(IF($K16=#REF!,$P16,0),"0")</f>
        <v>0</v>
      </c>
      <c r="QA16" s="50" t="str">
        <f>IFERROR(IF($K16=#REF!,$P16,0),"0")</f>
        <v>0</v>
      </c>
      <c r="QB16" s="50" t="str">
        <f>IFERROR(IF($K16=#REF!,$P16,0),"0")</f>
        <v>0</v>
      </c>
      <c r="QC16" s="50" t="str">
        <f>IFERROR(IF($K16=#REF!,$P16,0),"0")</f>
        <v>0</v>
      </c>
      <c r="QD16" s="50" t="str">
        <f>IFERROR(IF($K16=#REF!,$P16,0),"0")</f>
        <v>0</v>
      </c>
      <c r="QE16" s="50" t="str">
        <f>IFERROR(IF($K16=#REF!,$P16,0),"0")</f>
        <v>0</v>
      </c>
      <c r="QF16" s="50" t="str">
        <f>IFERROR(IF($K16=#REF!,$P16,0),"0")</f>
        <v>0</v>
      </c>
      <c r="QG16" s="50" t="str">
        <f>IFERROR(IF($K16=#REF!,$P16,0),"0")</f>
        <v>0</v>
      </c>
      <c r="QH16" s="50" t="str">
        <f>IFERROR(IF($K16=#REF!,$P16,0),"0")</f>
        <v>0</v>
      </c>
      <c r="QI16" s="50" t="str">
        <f>IFERROR(IF($K16=#REF!,$P16,0),"0")</f>
        <v>0</v>
      </c>
      <c r="QJ16" s="50" t="str">
        <f>IFERROR(IF($K16=#REF!,$P16,0),"0")</f>
        <v>0</v>
      </c>
      <c r="QK16" s="50" t="str">
        <f>IFERROR(IF($K16=#REF!,$P16,0),"0")</f>
        <v>0</v>
      </c>
      <c r="QL16" s="50" t="str">
        <f>IFERROR(IF($K16=#REF!,$P16,0),"0")</f>
        <v>0</v>
      </c>
      <c r="QM16" s="50" t="str">
        <f>IFERROR(IF($K16=#REF!,$P16,0),"0")</f>
        <v>0</v>
      </c>
      <c r="QN16" s="50" t="str">
        <f>IFERROR(IF($K16=#REF!,$P16,0),"0")</f>
        <v>0</v>
      </c>
      <c r="QO16" s="50" t="str">
        <f>IFERROR(IF($K16=#REF!,$P16,0),"0")</f>
        <v>0</v>
      </c>
      <c r="QP16" s="50" t="str">
        <f>IFERROR(IF($K16=#REF!,$P16,0),"0")</f>
        <v>0</v>
      </c>
      <c r="QQ16" s="50" t="str">
        <f>IFERROR(IF($K16=#REF!,$P16,0),"0")</f>
        <v>0</v>
      </c>
      <c r="QR16" s="50" t="str">
        <f>IFERROR(IF($K16=#REF!,$P16,0),"0")</f>
        <v>0</v>
      </c>
      <c r="QS16" s="50" t="str">
        <f>IFERROR(IF($K16=#REF!,$P16,0),"0")</f>
        <v>0</v>
      </c>
      <c r="QT16" s="50" t="str">
        <f>IFERROR(IF($K16=#REF!,$P16,0),"0")</f>
        <v>0</v>
      </c>
      <c r="QU16" s="50" t="str">
        <f>IFERROR(IF($K16=#REF!,$P16,0),"0")</f>
        <v>0</v>
      </c>
      <c r="QV16" s="50" t="str">
        <f>IFERROR(IF($K16=#REF!,$P16,0),"0")</f>
        <v>0</v>
      </c>
      <c r="QW16" s="50" t="str">
        <f>IFERROR(IF($K16=#REF!,$P16,0),"0")</f>
        <v>0</v>
      </c>
      <c r="QX16" s="50" t="str">
        <f>IFERROR(IF($K16=#REF!,$P16,0),"0")</f>
        <v>0</v>
      </c>
      <c r="QY16" s="50" t="str">
        <f>IFERROR(IF($K16=#REF!,$P16,0),"0")</f>
        <v>0</v>
      </c>
      <c r="QZ16" s="50" t="str">
        <f>IFERROR(IF($K16=#REF!,$P16,0),"0")</f>
        <v>0</v>
      </c>
      <c r="RA16" s="50" t="str">
        <f>IFERROR(IF($K16=#REF!,$P16,0),"0")</f>
        <v>0</v>
      </c>
      <c r="RB16" s="50" t="str">
        <f>IFERROR(IF($K16=#REF!,$P16,0),"0")</f>
        <v>0</v>
      </c>
      <c r="RC16" s="50" t="str">
        <f>IFERROR(IF($K16=#REF!,$P16,0),"0")</f>
        <v>0</v>
      </c>
      <c r="RD16" s="50" t="str">
        <f>IFERROR(IF($K16=#REF!,$P16,0),"0")</f>
        <v>0</v>
      </c>
      <c r="RE16" s="50" t="str">
        <f>IFERROR(IF($K16=#REF!,$P16,0),"0")</f>
        <v>0</v>
      </c>
      <c r="RF16" s="50" t="str">
        <f>IFERROR(IF($K16=#REF!,$P16,0),"0")</f>
        <v>0</v>
      </c>
      <c r="RG16" s="50" t="str">
        <f>IFERROR(IF($K16=#REF!,$P16,0),"0")</f>
        <v>0</v>
      </c>
      <c r="RH16" s="50" t="str">
        <f>IFERROR(IF($K16=#REF!,$P16,0),"0")</f>
        <v>0</v>
      </c>
      <c r="RI16" s="50" t="str">
        <f>IFERROR(IF($K16=#REF!,$P16,0),"0")</f>
        <v>0</v>
      </c>
      <c r="RJ16" s="50" t="str">
        <f>IFERROR(IF($K16=#REF!,$P16,0),"0")</f>
        <v>0</v>
      </c>
      <c r="RK16" s="50" t="str">
        <f>IFERROR(IF($K16=#REF!,$P16,0),"0")</f>
        <v>0</v>
      </c>
      <c r="RL16" s="50" t="str">
        <f>IFERROR(IF($K16=#REF!,$P16,0),"0")</f>
        <v>0</v>
      </c>
      <c r="RM16" s="50" t="str">
        <f>IFERROR(IF($K16=#REF!,$P16,0),"0")</f>
        <v>0</v>
      </c>
      <c r="RN16" s="50" t="str">
        <f>IFERROR(IF($K16=#REF!,$P16,0),"0")</f>
        <v>0</v>
      </c>
      <c r="RO16" s="50" t="str">
        <f>IFERROR(IF($K16=#REF!,$P16,0),"0")</f>
        <v>0</v>
      </c>
      <c r="RP16" s="50" t="str">
        <f>IFERROR(IF($K16=#REF!,$P16,0),"0")</f>
        <v>0</v>
      </c>
      <c r="RQ16" s="50" t="str">
        <f>IFERROR(IF($K16=#REF!,$P16,0),"0")</f>
        <v>0</v>
      </c>
      <c r="RR16" s="50" t="str">
        <f>IFERROR(IF($K16=#REF!,$P16,0),"0")</f>
        <v>0</v>
      </c>
      <c r="RS16" s="50" t="str">
        <f>IFERROR(IF($K16=#REF!,$P16,0),"0")</f>
        <v>0</v>
      </c>
      <c r="RT16" s="50" t="str">
        <f>IFERROR(IF($K16=#REF!,$P16,0),"0")</f>
        <v>0</v>
      </c>
      <c r="RU16" s="50" t="str">
        <f>IFERROR(IF($K16=#REF!,$P16,0),"0")</f>
        <v>0</v>
      </c>
      <c r="RV16" s="50" t="str">
        <f>IFERROR(IF($K16=#REF!,$P16,0),"0")</f>
        <v>0</v>
      </c>
      <c r="RW16" s="50" t="str">
        <f>IFERROR(IF($K16=#REF!,$P16,0),"0")</f>
        <v>0</v>
      </c>
      <c r="RX16" s="50" t="str">
        <f>IFERROR(IF($K16=#REF!,$P16,0),"0")</f>
        <v>0</v>
      </c>
      <c r="RY16" s="50" t="str">
        <f>IFERROR(IF($K16=#REF!,$P16,0),"0")</f>
        <v>0</v>
      </c>
      <c r="RZ16" s="50" t="str">
        <f>IFERROR(IF($K16=#REF!,$P16,0),"0")</f>
        <v>0</v>
      </c>
      <c r="SA16" s="50" t="str">
        <f>IFERROR(IF($K16=#REF!,$P16,0),"0")</f>
        <v>0</v>
      </c>
      <c r="SB16" s="50" t="str">
        <f>IFERROR(IF($K16=#REF!,$P16,0),"0")</f>
        <v>0</v>
      </c>
      <c r="SC16" s="50" t="str">
        <f>IFERROR(IF($K16=#REF!,$P16,0),"0")</f>
        <v>0</v>
      </c>
      <c r="SD16" s="50" t="str">
        <f>IFERROR(IF($K16=#REF!,$P16,0),"0")</f>
        <v>0</v>
      </c>
      <c r="SE16" s="50" t="str">
        <f>IFERROR(IF($K16=#REF!,$P16,0),"0")</f>
        <v>0</v>
      </c>
      <c r="SF16" s="50" t="str">
        <f>IFERROR(IF($K16=#REF!,$P16,0),"0")</f>
        <v>0</v>
      </c>
      <c r="SG16" s="50" t="str">
        <f>IFERROR(IF($K16=#REF!,$P16,0),"0")</f>
        <v>0</v>
      </c>
      <c r="SH16" s="50" t="str">
        <f>IFERROR(IF($K16=#REF!,$P16,0),"0")</f>
        <v>0</v>
      </c>
      <c r="SI16" s="50" t="str">
        <f>IFERROR(IF($K16=#REF!,$P16,0),"0")</f>
        <v>0</v>
      </c>
      <c r="SJ16" s="50" t="str">
        <f>IFERROR(IF($K16=#REF!,$P16,0),"0")</f>
        <v>0</v>
      </c>
      <c r="SK16" s="50" t="str">
        <f>IFERROR(IF($K16=#REF!,$P16,0),"0")</f>
        <v>0</v>
      </c>
      <c r="SL16" s="50" t="str">
        <f>IFERROR(IF($K16=#REF!,$P16,0),"0")</f>
        <v>0</v>
      </c>
      <c r="SM16" s="50" t="str">
        <f>IFERROR(IF($K16=#REF!,$P16,0),"0")</f>
        <v>0</v>
      </c>
      <c r="SN16" s="50" t="str">
        <f>IFERROR(IF($K16=#REF!,$P16,0),"0")</f>
        <v>0</v>
      </c>
      <c r="SO16" s="50" t="str">
        <f>IFERROR(IF($K16=#REF!,$P16,0),"0")</f>
        <v>0</v>
      </c>
      <c r="SP16" s="50" t="str">
        <f>IFERROR(IF($K16=#REF!,$P16,0),"0")</f>
        <v>0</v>
      </c>
      <c r="SQ16" s="50" t="str">
        <f>IFERROR(IF($K16=#REF!,$P16,0),"0")</f>
        <v>0</v>
      </c>
      <c r="SR16" s="50" t="str">
        <f>IFERROR(IF($K16=#REF!,$P16,0),"0")</f>
        <v>0</v>
      </c>
      <c r="SS16" s="50" t="str">
        <f>IFERROR(IF($K16=#REF!,$P16,0),"0")</f>
        <v>0</v>
      </c>
      <c r="ST16" s="50" t="str">
        <f>IFERROR(IF($K16=#REF!,$P16,0),"0")</f>
        <v>0</v>
      </c>
      <c r="SU16" s="50" t="str">
        <f>IFERROR(IF($K16=#REF!,$P16,0),"0")</f>
        <v>0</v>
      </c>
      <c r="SV16" s="50" t="str">
        <f>IFERROR(IF($K16=#REF!,$P16,0),"0")</f>
        <v>0</v>
      </c>
      <c r="SW16" s="50" t="str">
        <f>IFERROR(IF($K16=#REF!,$P16,0),"0")</f>
        <v>0</v>
      </c>
      <c r="SX16" s="50" t="str">
        <f>IFERROR(IF($K16=#REF!,$P16,0),"0")</f>
        <v>0</v>
      </c>
      <c r="SY16" s="50" t="str">
        <f>IFERROR(IF($K16=#REF!,$P16,0),"0")</f>
        <v>0</v>
      </c>
      <c r="SZ16" s="50" t="str">
        <f>IFERROR(IF($K16=#REF!,$P16,0),"0")</f>
        <v>0</v>
      </c>
      <c r="TA16" s="50" t="str">
        <f>IFERROR(IF($K16=#REF!,$P16,0),"0")</f>
        <v>0</v>
      </c>
      <c r="TB16" s="50" t="str">
        <f>IFERROR(IF($K16=#REF!,$P16,0),"0")</f>
        <v>0</v>
      </c>
      <c r="TC16" s="50" t="str">
        <f>IFERROR(IF($K16=#REF!,$P16,0),"0")</f>
        <v>0</v>
      </c>
      <c r="TD16" s="50" t="str">
        <f>IFERROR(IF($K16=#REF!,$P16,0),"0")</f>
        <v>0</v>
      </c>
      <c r="TE16" s="50" t="str">
        <f>IFERROR(IF($K16=#REF!,$P16,0),"0")</f>
        <v>0</v>
      </c>
      <c r="TF16" s="50" t="str">
        <f>IFERROR(IF($K16=#REF!,$P16,0),"0")</f>
        <v>0</v>
      </c>
      <c r="TG16" s="50" t="str">
        <f>IFERROR(IF($K16=#REF!,$P16,0),"0")</f>
        <v>0</v>
      </c>
      <c r="TH16" s="50" t="str">
        <f>IFERROR(IF($K16=#REF!,$P16,0),"0")</f>
        <v>0</v>
      </c>
      <c r="TI16" s="50" t="str">
        <f>IFERROR(IF($K16=#REF!,$P16,0),"0")</f>
        <v>0</v>
      </c>
      <c r="TJ16" s="50" t="str">
        <f>IFERROR(IF($K16=#REF!,$P16,0),"0")</f>
        <v>0</v>
      </c>
      <c r="TK16" s="50" t="str">
        <f>IFERROR(IF($K16=#REF!,$P16,0),"0")</f>
        <v>0</v>
      </c>
      <c r="TL16" s="50" t="str">
        <f>IFERROR(IF($K16=#REF!,$P16,0),"0")</f>
        <v>0</v>
      </c>
      <c r="TM16" s="50" t="str">
        <f>IFERROR(IF($K16=#REF!,$P16,0),"0")</f>
        <v>0</v>
      </c>
      <c r="TN16" s="50" t="str">
        <f>IFERROR(IF($K16=#REF!,$P16,0),"0")</f>
        <v>0</v>
      </c>
      <c r="TO16" s="50" t="str">
        <f>IFERROR(IF($K16=#REF!,$P16,0),"0")</f>
        <v>0</v>
      </c>
    </row>
    <row r="17" spans="3:535" ht="15">
      <c r="C17" s="97"/>
      <c r="D17" s="97"/>
      <c r="E17" s="97"/>
      <c r="F17" s="97"/>
      <c r="G17" s="97"/>
      <c r="H17" s="97"/>
      <c r="I17" s="97"/>
      <c r="J17" s="97"/>
      <c r="K17" s="88"/>
      <c r="L17" s="129"/>
      <c r="N17" s="56"/>
      <c r="O17" s="56"/>
      <c r="S17" s="56"/>
      <c r="T17" s="52"/>
      <c r="U17" s="52"/>
      <c r="V17" s="53"/>
      <c r="W17" s="52"/>
      <c r="X17" s="52"/>
      <c r="Y17" s="52"/>
      <c r="Z17" s="52"/>
      <c r="AA17" s="52"/>
      <c r="AB17" s="52"/>
      <c r="AC17" s="65"/>
      <c r="AD17" s="56"/>
      <c r="AH17" s="49"/>
      <c r="AI17" s="49"/>
      <c r="AJ17" s="50"/>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34"/>
      <c r="EH17" s="134"/>
      <c r="EI17" s="134"/>
      <c r="EJ17" s="134"/>
      <c r="EK17" s="134"/>
      <c r="EL17" s="134"/>
      <c r="EM17" s="134"/>
      <c r="EN17" s="134"/>
      <c r="EO17" s="134"/>
      <c r="EP17" s="134"/>
      <c r="EQ17" s="134"/>
      <c r="ER17" s="134"/>
      <c r="ES17" s="134"/>
      <c r="ET17" s="134"/>
      <c r="EU17" s="134"/>
      <c r="EV17" s="134"/>
      <c r="EW17" s="134"/>
      <c r="EX17" s="134"/>
      <c r="EY17" s="134"/>
      <c r="EZ17" s="134"/>
      <c r="FA17" s="134"/>
      <c r="FB17" s="134"/>
      <c r="FC17" s="134"/>
      <c r="FD17" s="134"/>
      <c r="FE17" s="134"/>
      <c r="FF17" s="134"/>
      <c r="FG17" s="134"/>
      <c r="FH17" s="134"/>
      <c r="FI17" s="134"/>
      <c r="FJ17" s="134"/>
      <c r="FK17" s="134"/>
      <c r="FL17" s="134"/>
      <c r="FM17" s="134"/>
      <c r="FN17" s="134"/>
      <c r="FO17" s="134"/>
      <c r="FP17" s="134"/>
      <c r="FQ17" s="134"/>
      <c r="FR17" s="134"/>
      <c r="FS17" s="134"/>
      <c r="FT17" s="134"/>
      <c r="FU17" s="134"/>
      <c r="FV17" s="134"/>
      <c r="FW17" s="134"/>
      <c r="FX17" s="134"/>
      <c r="FY17" s="134"/>
      <c r="FZ17" s="134"/>
      <c r="GA17" s="134"/>
      <c r="GB17" s="134"/>
      <c r="GC17" s="134"/>
      <c r="GD17" s="134"/>
      <c r="GE17" s="134"/>
      <c r="GF17" s="134"/>
      <c r="GG17" s="134"/>
      <c r="GH17" s="134"/>
      <c r="GI17" s="134"/>
      <c r="GJ17" s="134"/>
      <c r="GK17" s="134"/>
      <c r="GL17" s="134"/>
      <c r="GM17" s="134"/>
      <c r="GN17" s="134"/>
      <c r="GO17" s="134"/>
      <c r="GP17" s="134"/>
      <c r="GQ17" s="134"/>
      <c r="GR17" s="134"/>
      <c r="GS17" s="134"/>
      <c r="GT17" s="134"/>
      <c r="GU17" s="134"/>
      <c r="GV17" s="134"/>
      <c r="GW17" s="134"/>
      <c r="GX17" s="134"/>
      <c r="GY17" s="134"/>
      <c r="GZ17" s="134"/>
      <c r="HA17" s="134"/>
      <c r="HB17" s="134"/>
      <c r="HC17" s="134"/>
      <c r="HD17" s="134"/>
      <c r="HE17" s="134"/>
      <c r="HF17" s="134"/>
      <c r="HG17" s="134"/>
      <c r="HH17" s="134"/>
      <c r="HI17" s="134"/>
      <c r="HJ17" s="134"/>
      <c r="HK17" s="134"/>
      <c r="HL17" s="134"/>
      <c r="HM17" s="134"/>
      <c r="HN17" s="134"/>
      <c r="HO17" s="134"/>
      <c r="HP17" s="134"/>
      <c r="HQ17" s="134"/>
      <c r="HR17" s="134"/>
      <c r="HS17" s="134"/>
      <c r="HT17" s="134"/>
      <c r="HU17" s="134"/>
      <c r="HV17" s="134"/>
      <c r="HW17" s="134"/>
      <c r="HX17" s="134"/>
      <c r="HY17" s="134"/>
      <c r="HZ17" s="134"/>
      <c r="IA17" s="134"/>
      <c r="IB17" s="134"/>
      <c r="IC17" s="134"/>
      <c r="ID17" s="134"/>
      <c r="IE17" s="134"/>
      <c r="IF17" s="134"/>
      <c r="IG17" s="134"/>
      <c r="IH17" s="134"/>
      <c r="II17" s="134"/>
      <c r="IJ17" s="134"/>
      <c r="IK17" s="134"/>
      <c r="IL17" s="134"/>
      <c r="IM17" s="134"/>
      <c r="IN17" s="134"/>
      <c r="IO17" s="134"/>
      <c r="IP17" s="134"/>
      <c r="IQ17" s="134"/>
      <c r="IR17" s="134"/>
      <c r="IS17" s="134"/>
      <c r="IT17" s="134"/>
      <c r="IU17" s="134"/>
      <c r="IV17" s="134"/>
      <c r="IW17" s="134"/>
      <c r="IX17" s="134"/>
      <c r="IY17" s="134"/>
      <c r="IZ17" s="134"/>
      <c r="JA17" s="134"/>
      <c r="JB17" s="134"/>
      <c r="JC17" s="134"/>
      <c r="JD17" s="134"/>
      <c r="JE17" s="134"/>
      <c r="JF17" s="134"/>
      <c r="JG17" s="134"/>
      <c r="JH17" s="134"/>
      <c r="JI17" s="134"/>
      <c r="JJ17" s="134"/>
      <c r="JK17" s="134"/>
      <c r="JL17" s="134"/>
      <c r="JM17" s="134"/>
      <c r="JN17" s="134"/>
      <c r="JO17" s="134"/>
      <c r="JP17" s="134"/>
      <c r="JQ17" s="134"/>
      <c r="JR17" s="134"/>
      <c r="JS17" s="134"/>
      <c r="JT17" s="134"/>
      <c r="JU17" s="134"/>
      <c r="JV17" s="134"/>
      <c r="JW17" s="134"/>
      <c r="JX17" s="134"/>
      <c r="JY17" s="49"/>
      <c r="JZ17" s="49"/>
      <c r="KA17" s="50" t="str">
        <f>IFERROR(IF($K17=#REF!,$P17,0),"0")</f>
        <v>0</v>
      </c>
      <c r="KB17" s="50" t="str">
        <f>IFERROR(IF($K17=#REF!,$P17,0),"0")</f>
        <v>0</v>
      </c>
      <c r="KC17" s="50" t="str">
        <f>IFERROR(IF($K17=#REF!,$P17,0),"0")</f>
        <v>0</v>
      </c>
      <c r="KD17" s="50" t="str">
        <f>IFERROR(IF($K17=#REF!,$P17,0),"0")</f>
        <v>0</v>
      </c>
      <c r="KE17" s="50" t="str">
        <f>IFERROR(IF($K17=#REF!,$P17,0),"0")</f>
        <v>0</v>
      </c>
      <c r="KF17" s="50" t="str">
        <f>IFERROR(IF($K17=#REF!,$P17,0),"0")</f>
        <v>0</v>
      </c>
      <c r="KG17" s="50" t="str">
        <f>IFERROR(IF($K17=#REF!,$P17,0),"0")</f>
        <v>0</v>
      </c>
      <c r="KH17" s="50" t="str">
        <f>IFERROR(IF($K17=#REF!,$P17,0),"0")</f>
        <v>0</v>
      </c>
      <c r="KI17" s="50" t="str">
        <f>IFERROR(IF($K17=#REF!,$P17,0),"0")</f>
        <v>0</v>
      </c>
      <c r="KJ17" s="50" t="str">
        <f>IFERROR(IF($K17=#REF!,$P17,0),"0")</f>
        <v>0</v>
      </c>
      <c r="KK17" s="50" t="str">
        <f>IFERROR(IF($K17=#REF!,$P17,0),"0")</f>
        <v>0</v>
      </c>
      <c r="KL17" s="50" t="str">
        <f>IFERROR(IF($K17=#REF!,$P17,0),"0")</f>
        <v>0</v>
      </c>
      <c r="KM17" s="50" t="str">
        <f>IFERROR(IF($K17=#REF!,$P17,0),"0")</f>
        <v>0</v>
      </c>
      <c r="KN17" s="50" t="str">
        <f>IFERROR(IF($K17=#REF!,$P17,0),"0")</f>
        <v>0</v>
      </c>
      <c r="KO17" s="50" t="str">
        <f>IFERROR(IF($K17=#REF!,$P17,0),"0")</f>
        <v>0</v>
      </c>
      <c r="KP17" s="50" t="str">
        <f>IFERROR(IF($K17=#REF!,$P17,0),"0")</f>
        <v>0</v>
      </c>
      <c r="KQ17" s="50" t="str">
        <f>IFERROR(IF($K17=#REF!,$P17,0),"0")</f>
        <v>0</v>
      </c>
      <c r="KR17" s="50" t="str">
        <f>IFERROR(IF($K17=#REF!,$P17,0),"0")</f>
        <v>0</v>
      </c>
      <c r="KS17" s="50" t="str">
        <f>IFERROR(IF($K17=#REF!,$P17,0),"0")</f>
        <v>0</v>
      </c>
      <c r="KT17" s="50" t="str">
        <f>IFERROR(IF($K17=#REF!,$P17,0),"0")</f>
        <v>0</v>
      </c>
      <c r="KU17" s="50" t="str">
        <f>IFERROR(IF($K17=#REF!,$P17,0),"0")</f>
        <v>0</v>
      </c>
      <c r="KV17" s="50" t="str">
        <f>IFERROR(IF($K17=#REF!,$P17,0),"0")</f>
        <v>0</v>
      </c>
      <c r="KW17" s="50" t="str">
        <f>IFERROR(IF($K17=#REF!,$P17,0),"0")</f>
        <v>0</v>
      </c>
      <c r="KX17" s="50" t="str">
        <f>IFERROR(IF($K17=#REF!,$P17,0),"0")</f>
        <v>0</v>
      </c>
      <c r="KY17" s="50" t="str">
        <f>IFERROR(IF($K17=#REF!,$P17,0),"0")</f>
        <v>0</v>
      </c>
      <c r="KZ17" s="50" t="str">
        <f>IFERROR(IF($K17=#REF!,$P17,0),"0")</f>
        <v>0</v>
      </c>
      <c r="LA17" s="50" t="str">
        <f>IFERROR(IF($K17=#REF!,$P17,0),"0")</f>
        <v>0</v>
      </c>
      <c r="LB17" s="50" t="str">
        <f>IFERROR(IF($K17=#REF!,$P17,0),"0")</f>
        <v>0</v>
      </c>
      <c r="LC17" s="50" t="str">
        <f>IFERROR(IF($K17=#REF!,$P17,0),"0")</f>
        <v>0</v>
      </c>
      <c r="LD17" s="50" t="str">
        <f>IFERROR(IF($K17=#REF!,$P17,0),"0")</f>
        <v>0</v>
      </c>
      <c r="LE17" s="50" t="str">
        <f>IFERROR(IF($K17=#REF!,$P17,0),"0")</f>
        <v>0</v>
      </c>
      <c r="LF17" s="50" t="str">
        <f>IFERROR(IF($K17=#REF!,$P17,0),"0")</f>
        <v>0</v>
      </c>
      <c r="LG17" s="50" t="str">
        <f>IFERROR(IF($K17=#REF!,$P17,0),"0")</f>
        <v>0</v>
      </c>
      <c r="LH17" s="50" t="str">
        <f>IFERROR(IF($K17=#REF!,$P17,0),"0")</f>
        <v>0</v>
      </c>
      <c r="LI17" s="50" t="str">
        <f>IFERROR(IF($K17=#REF!,$P17,0),"0")</f>
        <v>0</v>
      </c>
      <c r="LJ17" s="50" t="str">
        <f>IFERROR(IF($K17=#REF!,$P17,0),"0")</f>
        <v>0</v>
      </c>
      <c r="LK17" s="50" t="str">
        <f>IFERROR(IF($K17=#REF!,$P17,0),"0")</f>
        <v>0</v>
      </c>
      <c r="LL17" s="50" t="str">
        <f>IFERROR(IF($K17=#REF!,$P17,0),"0")</f>
        <v>0</v>
      </c>
      <c r="LM17" s="50" t="str">
        <f>IFERROR(IF($K17=#REF!,$P17,0),"0")</f>
        <v>0</v>
      </c>
      <c r="LN17" s="50" t="str">
        <f>IFERROR(IF($K17=#REF!,$P17,0),"0")</f>
        <v>0</v>
      </c>
      <c r="LO17" s="50" t="str">
        <f>IFERROR(IF($K17=#REF!,$P17,0),"0")</f>
        <v>0</v>
      </c>
      <c r="LP17" s="50" t="str">
        <f>IFERROR(IF($K17=#REF!,$P17,0),"0")</f>
        <v>0</v>
      </c>
      <c r="LQ17" s="50" t="str">
        <f>IFERROR(IF($K17=#REF!,$P17,0),"0")</f>
        <v>0</v>
      </c>
      <c r="LR17" s="50" t="str">
        <f>IFERROR(IF($K17=#REF!,$P17,0),"0")</f>
        <v>0</v>
      </c>
      <c r="LS17" s="50" t="str">
        <f>IFERROR(IF($K17=#REF!,$P17,0),"0")</f>
        <v>0</v>
      </c>
      <c r="LT17" s="50" t="str">
        <f>IFERROR(IF($K17=#REF!,$P17,0),"0")</f>
        <v>0</v>
      </c>
      <c r="LU17" s="50" t="str">
        <f>IFERROR(IF($K17=#REF!,$P17,0),"0")</f>
        <v>0</v>
      </c>
      <c r="LV17" s="50" t="str">
        <f>IFERROR(IF($K17=#REF!,$P17,0),"0")</f>
        <v>0</v>
      </c>
      <c r="LW17" s="50" t="str">
        <f>IFERROR(IF($K17=#REF!,$P17,0),"0")</f>
        <v>0</v>
      </c>
      <c r="LX17" s="50" t="str">
        <f>IFERROR(IF($K17=#REF!,$P17,0),"0")</f>
        <v>0</v>
      </c>
      <c r="LY17" s="50" t="str">
        <f>IFERROR(IF($K17=#REF!,$P17,0),"0")</f>
        <v>0</v>
      </c>
      <c r="LZ17" s="50" t="str">
        <f>IFERROR(IF($K17=#REF!,$P17,0),"0")</f>
        <v>0</v>
      </c>
      <c r="MA17" s="50" t="str">
        <f>IFERROR(IF($K17=#REF!,$P17,0),"0")</f>
        <v>0</v>
      </c>
      <c r="MB17" s="50" t="str">
        <f>IFERROR(IF($K17=#REF!,$P17,0),"0")</f>
        <v>0</v>
      </c>
      <c r="MC17" s="50" t="str">
        <f>IFERROR(IF($K17=#REF!,$P17,0),"0")</f>
        <v>0</v>
      </c>
      <c r="MD17" s="50" t="str">
        <f>IFERROR(IF($K17=#REF!,$P17,0),"0")</f>
        <v>0</v>
      </c>
      <c r="ME17" s="50" t="str">
        <f>IFERROR(IF($K17=#REF!,$P17,0),"0")</f>
        <v>0</v>
      </c>
      <c r="MF17" s="50" t="str">
        <f>IFERROR(IF($K17=#REF!,$P17,0),"0")</f>
        <v>0</v>
      </c>
      <c r="MG17" s="50" t="str">
        <f>IFERROR(IF($K17=#REF!,$P17,0),"0")</f>
        <v>0</v>
      </c>
      <c r="MH17" s="50" t="str">
        <f>IFERROR(IF($K17=#REF!,$P17,0),"0")</f>
        <v>0</v>
      </c>
      <c r="MI17" s="50" t="str">
        <f>IFERROR(IF($K17=#REF!,$P17,0),"0")</f>
        <v>0</v>
      </c>
      <c r="MJ17" s="50" t="str">
        <f>IFERROR(IF($K17=#REF!,$P17,0),"0")</f>
        <v>0</v>
      </c>
      <c r="MK17" s="50" t="str">
        <f>IFERROR(IF($K17=#REF!,$P17,0),"0")</f>
        <v>0</v>
      </c>
      <c r="ML17" s="50" t="str">
        <f>IFERROR(IF($K17=#REF!,$P17,0),"0")</f>
        <v>0</v>
      </c>
      <c r="MM17" s="50" t="str">
        <f>IFERROR(IF($K17=#REF!,$P17,0),"0")</f>
        <v>0</v>
      </c>
      <c r="MN17" s="50" t="str">
        <f>IFERROR(IF($K17=#REF!,$P17,0),"0")</f>
        <v>0</v>
      </c>
      <c r="MO17" s="50" t="str">
        <f>IFERROR(IF($K17=#REF!,$P17,0),"0")</f>
        <v>0</v>
      </c>
      <c r="MP17" s="50" t="str">
        <f>IFERROR(IF($K17=#REF!,$P17,0),"0")</f>
        <v>0</v>
      </c>
      <c r="MQ17" s="50" t="str">
        <f>IFERROR(IF($K17=#REF!,$P17,0),"0")</f>
        <v>0</v>
      </c>
      <c r="MR17" s="50" t="str">
        <f>IFERROR(IF($K17=#REF!,$P17,0),"0")</f>
        <v>0</v>
      </c>
      <c r="MS17" s="50" t="str">
        <f>IFERROR(IF($K17=#REF!,$P17,0),"0")</f>
        <v>0</v>
      </c>
      <c r="MT17" s="50" t="str">
        <f>IFERROR(IF($K17=#REF!,$P17,0),"0")</f>
        <v>0</v>
      </c>
      <c r="MU17" s="50" t="str">
        <f>IFERROR(IF($K17=#REF!,$P17,0),"0")</f>
        <v>0</v>
      </c>
      <c r="MV17" s="50" t="str">
        <f>IFERROR(IF($K17=#REF!,$P17,0),"0")</f>
        <v>0</v>
      </c>
      <c r="MW17" s="50" t="str">
        <f>IFERROR(IF($K17=#REF!,$P17,0),"0")</f>
        <v>0</v>
      </c>
      <c r="MX17" s="50" t="str">
        <f>IFERROR(IF($K17=#REF!,$P17,0),"0")</f>
        <v>0</v>
      </c>
      <c r="MY17" s="50" t="str">
        <f>IFERROR(IF($K17=#REF!,$P17,0),"0")</f>
        <v>0</v>
      </c>
      <c r="MZ17" s="50" t="str">
        <f>IFERROR(IF($K17=#REF!,$P17,0),"0")</f>
        <v>0</v>
      </c>
      <c r="NA17" s="50" t="str">
        <f>IFERROR(IF($K17=#REF!,$P17,0),"0")</f>
        <v>0</v>
      </c>
      <c r="NB17" s="50" t="str">
        <f>IFERROR(IF($K17=#REF!,$P17,0),"0")</f>
        <v>0</v>
      </c>
      <c r="NC17" s="50" t="str">
        <f>IFERROR(IF($K17=#REF!,$P17,0),"0")</f>
        <v>0</v>
      </c>
      <c r="ND17" s="50" t="str">
        <f>IFERROR(IF($K17=#REF!,$P17,0),"0")</f>
        <v>0</v>
      </c>
      <c r="NE17" s="50" t="str">
        <f>IFERROR(IF($K17=#REF!,$P17,0),"0")</f>
        <v>0</v>
      </c>
      <c r="NF17" s="50" t="str">
        <f>IFERROR(IF($K17=#REF!,$P17,0),"0")</f>
        <v>0</v>
      </c>
      <c r="NG17" s="50" t="str">
        <f>IFERROR(IF($K17=#REF!,$P17,0),"0")</f>
        <v>0</v>
      </c>
      <c r="NH17" s="50" t="str">
        <f>IFERROR(IF($K17=#REF!,$P17,0),"0")</f>
        <v>0</v>
      </c>
      <c r="NI17" s="50" t="str">
        <f>IFERROR(IF($K17=#REF!,$P17,0),"0")</f>
        <v>0</v>
      </c>
      <c r="NJ17" s="50" t="str">
        <f>IFERROR(IF($K17=#REF!,$P17,0),"0")</f>
        <v>0</v>
      </c>
      <c r="NK17" s="50" t="str">
        <f>IFERROR(IF($K17=#REF!,$P17,0),"0")</f>
        <v>0</v>
      </c>
      <c r="NL17" s="50" t="str">
        <f>IFERROR(IF($K17=#REF!,$P17,0),"0")</f>
        <v>0</v>
      </c>
      <c r="NM17" s="50" t="str">
        <f>IFERROR(IF($K17=#REF!,$P17,0),"0")</f>
        <v>0</v>
      </c>
      <c r="NN17" s="50" t="str">
        <f>IFERROR(IF($K17=#REF!,$P17,0),"0")</f>
        <v>0</v>
      </c>
      <c r="NO17" s="50" t="str">
        <f>IFERROR(IF($K17=#REF!,$P17,0),"0")</f>
        <v>0</v>
      </c>
      <c r="NP17" s="50" t="str">
        <f>IFERROR(IF($K17=#REF!,$P17,0),"0")</f>
        <v>0</v>
      </c>
      <c r="NQ17" s="50" t="str">
        <f>IFERROR(IF($K17=#REF!,$P17,0),"0")</f>
        <v>0</v>
      </c>
      <c r="NR17" s="50" t="str">
        <f>IFERROR(IF($K17=#REF!,$P17,0),"0")</f>
        <v>0</v>
      </c>
      <c r="NS17" s="50" t="str">
        <f>IFERROR(IF($K17=#REF!,$P17,0),"0")</f>
        <v>0</v>
      </c>
      <c r="NT17" s="50" t="str">
        <f>IFERROR(IF($K17=#REF!,$P17,0),"0")</f>
        <v>0</v>
      </c>
      <c r="NU17" s="50" t="str">
        <f>IFERROR(IF($K17=#REF!,$P17,0),"0")</f>
        <v>0</v>
      </c>
      <c r="NV17" s="50" t="str">
        <f>IFERROR(IF($K17=#REF!,$P17,0),"0")</f>
        <v>0</v>
      </c>
      <c r="NW17" s="50" t="str">
        <f>IFERROR(IF($K17=#REF!,$P17,0),"0")</f>
        <v>0</v>
      </c>
      <c r="NX17" s="50" t="str">
        <f>IFERROR(IF($K17=#REF!,$P17,0),"0")</f>
        <v>0</v>
      </c>
      <c r="NY17" s="50" t="str">
        <f>IFERROR(IF($K17=#REF!,$P17,0),"0")</f>
        <v>0</v>
      </c>
      <c r="NZ17" s="50" t="str">
        <f>IFERROR(IF($K17=#REF!,$P17,0),"0")</f>
        <v>0</v>
      </c>
      <c r="OA17" s="50" t="str">
        <f>IFERROR(IF($K17=#REF!,$P17,0),"0")</f>
        <v>0</v>
      </c>
      <c r="OB17" s="50" t="str">
        <f>IFERROR(IF($K17=#REF!,$P17,0),"0")</f>
        <v>0</v>
      </c>
      <c r="OC17" s="50" t="str">
        <f>IFERROR(IF($K17=#REF!,$P17,0),"0")</f>
        <v>0</v>
      </c>
      <c r="OD17" s="50" t="str">
        <f>IFERROR(IF($K17=#REF!,$P17,0),"0")</f>
        <v>0</v>
      </c>
      <c r="OE17" s="50" t="str">
        <f>IFERROR(IF($K17=#REF!,$P17,0),"0")</f>
        <v>0</v>
      </c>
      <c r="OF17" s="50" t="str">
        <f>IFERROR(IF($K17=#REF!,$P17,0),"0")</f>
        <v>0</v>
      </c>
      <c r="OG17" s="50" t="str">
        <f>IFERROR(IF($K17=#REF!,$P17,0),"0")</f>
        <v>0</v>
      </c>
      <c r="OH17" s="50" t="str">
        <f>IFERROR(IF($K17=#REF!,$P17,0),"0")</f>
        <v>0</v>
      </c>
      <c r="OI17" s="50" t="str">
        <f>IFERROR(IF($K17=#REF!,$P17,0),"0")</f>
        <v>0</v>
      </c>
      <c r="OJ17" s="50" t="str">
        <f>IFERROR(IF($K17=#REF!,$P17,0),"0")</f>
        <v>0</v>
      </c>
      <c r="OK17" s="50" t="str">
        <f>IFERROR(IF($K17=#REF!,$P17,0),"0")</f>
        <v>0</v>
      </c>
      <c r="OL17" s="50" t="str">
        <f>IFERROR(IF($K17=#REF!,$P17,0),"0")</f>
        <v>0</v>
      </c>
      <c r="OM17" s="50" t="str">
        <f>IFERROR(IF($K17=#REF!,$P17,0),"0")</f>
        <v>0</v>
      </c>
      <c r="ON17" s="50" t="str">
        <f>IFERROR(IF($K17=#REF!,$P17,0),"0")</f>
        <v>0</v>
      </c>
      <c r="OO17" s="50" t="str">
        <f>IFERROR(IF($K17=#REF!,$P17,0),"0")</f>
        <v>0</v>
      </c>
      <c r="OP17" s="50" t="str">
        <f>IFERROR(IF($K17=#REF!,$P17,0),"0")</f>
        <v>0</v>
      </c>
      <c r="OQ17" s="50" t="str">
        <f>IFERROR(IF($K17=#REF!,$P17,0),"0")</f>
        <v>0</v>
      </c>
      <c r="OR17" s="50" t="str">
        <f>IFERROR(IF($K17=#REF!,$P17,0),"0")</f>
        <v>0</v>
      </c>
      <c r="OS17" s="50" t="str">
        <f>IFERROR(IF($K17=#REF!,$P17,0),"0")</f>
        <v>0</v>
      </c>
      <c r="OT17" s="50" t="str">
        <f>IFERROR(IF($K17=#REF!,$P17,0),"0")</f>
        <v>0</v>
      </c>
      <c r="OU17" s="50" t="str">
        <f>IFERROR(IF($K17=#REF!,$P17,0),"0")</f>
        <v>0</v>
      </c>
      <c r="OV17" s="50" t="str">
        <f>IFERROR(IF($K17=#REF!,$P17,0),"0")</f>
        <v>0</v>
      </c>
      <c r="OW17" s="50" t="str">
        <f>IFERROR(IF($K17=#REF!,$P17,0),"0")</f>
        <v>0</v>
      </c>
      <c r="OX17" s="50" t="str">
        <f>IFERROR(IF($K17=#REF!,$P17,0),"0")</f>
        <v>0</v>
      </c>
      <c r="OY17" s="50" t="str">
        <f>IFERROR(IF($K17=#REF!,$P17,0),"0")</f>
        <v>0</v>
      </c>
      <c r="OZ17" s="50" t="str">
        <f>IFERROR(IF($K17=#REF!,$P17,0),"0")</f>
        <v>0</v>
      </c>
      <c r="PA17" s="50" t="str">
        <f>IFERROR(IF($K17=#REF!,$P17,0),"0")</f>
        <v>0</v>
      </c>
      <c r="PB17" s="50" t="str">
        <f>IFERROR(IF($K17=#REF!,$P17,0),"0")</f>
        <v>0</v>
      </c>
      <c r="PC17" s="50" t="str">
        <f>IFERROR(IF($K17=#REF!,$P17,0),"0")</f>
        <v>0</v>
      </c>
      <c r="PD17" s="50" t="str">
        <f>IFERROR(IF($K17=#REF!,$P17,0),"0")</f>
        <v>0</v>
      </c>
      <c r="PE17" s="50" t="str">
        <f>IFERROR(IF($K17=#REF!,$P17,0),"0")</f>
        <v>0</v>
      </c>
      <c r="PF17" s="50" t="str">
        <f>IFERROR(IF($K17=#REF!,$P17,0),"0")</f>
        <v>0</v>
      </c>
      <c r="PG17" s="50" t="str">
        <f>IFERROR(IF($K17=#REF!,$P17,0),"0")</f>
        <v>0</v>
      </c>
      <c r="PH17" s="50" t="str">
        <f>IFERROR(IF($K17=#REF!,$P17,0),"0")</f>
        <v>0</v>
      </c>
      <c r="PI17" s="50" t="str">
        <f>IFERROR(IF($K17=#REF!,$P17,0),"0")</f>
        <v>0</v>
      </c>
      <c r="PJ17" s="50" t="str">
        <f>IFERROR(IF($K17=#REF!,$P17,0),"0")</f>
        <v>0</v>
      </c>
      <c r="PK17" s="50" t="str">
        <f>IFERROR(IF($K17=#REF!,$P17,0),"0")</f>
        <v>0</v>
      </c>
      <c r="PL17" s="50" t="str">
        <f>IFERROR(IF($K17=#REF!,$P17,0),"0")</f>
        <v>0</v>
      </c>
      <c r="PM17" s="50" t="str">
        <f>IFERROR(IF($K17=#REF!,$P17,0),"0")</f>
        <v>0</v>
      </c>
      <c r="PN17" s="50" t="str">
        <f>IFERROR(IF($K17=#REF!,$P17,0),"0")</f>
        <v>0</v>
      </c>
      <c r="PO17" s="50" t="str">
        <f>IFERROR(IF($K17=#REF!,$P17,0),"0")</f>
        <v>0</v>
      </c>
      <c r="PP17" s="50" t="str">
        <f>IFERROR(IF($K17=#REF!,$P17,0),"0")</f>
        <v>0</v>
      </c>
      <c r="PQ17" s="50" t="str">
        <f>IFERROR(IF($K17=#REF!,$P17,0),"0")</f>
        <v>0</v>
      </c>
      <c r="PR17" s="50" t="str">
        <f>IFERROR(IF($K17=#REF!,$P17,0),"0")</f>
        <v>0</v>
      </c>
      <c r="PS17" s="50" t="str">
        <f>IFERROR(IF($K17=#REF!,$P17,0),"0")</f>
        <v>0</v>
      </c>
      <c r="PT17" s="50" t="str">
        <f>IFERROR(IF($K17=#REF!,$P17,0),"0")</f>
        <v>0</v>
      </c>
      <c r="PU17" s="50" t="str">
        <f>IFERROR(IF($K17=#REF!,$P17,0),"0")</f>
        <v>0</v>
      </c>
      <c r="PV17" s="50" t="str">
        <f>IFERROR(IF($K17=#REF!,$P17,0),"0")</f>
        <v>0</v>
      </c>
      <c r="PW17" s="50" t="str">
        <f>IFERROR(IF($K17=#REF!,$P17,0),"0")</f>
        <v>0</v>
      </c>
      <c r="PX17" s="50" t="str">
        <f>IFERROR(IF($K17=#REF!,$P17,0),"0")</f>
        <v>0</v>
      </c>
      <c r="PY17" s="50" t="str">
        <f>IFERROR(IF($K17=#REF!,$P17,0),"0")</f>
        <v>0</v>
      </c>
      <c r="PZ17" s="50" t="str">
        <f>IFERROR(IF($K17=#REF!,$P17,0),"0")</f>
        <v>0</v>
      </c>
      <c r="QA17" s="50" t="str">
        <f>IFERROR(IF($K17=#REF!,$P17,0),"0")</f>
        <v>0</v>
      </c>
      <c r="QB17" s="50" t="str">
        <f>IFERROR(IF($K17=#REF!,$P17,0),"0")</f>
        <v>0</v>
      </c>
      <c r="QC17" s="50" t="str">
        <f>IFERROR(IF($K17=#REF!,$P17,0),"0")</f>
        <v>0</v>
      </c>
      <c r="QD17" s="50" t="str">
        <f>IFERROR(IF($K17=#REF!,$P17,0),"0")</f>
        <v>0</v>
      </c>
      <c r="QE17" s="50" t="str">
        <f>IFERROR(IF($K17=#REF!,$P17,0),"0")</f>
        <v>0</v>
      </c>
      <c r="QF17" s="50" t="str">
        <f>IFERROR(IF($K17=#REF!,$P17,0),"0")</f>
        <v>0</v>
      </c>
      <c r="QG17" s="50" t="str">
        <f>IFERROR(IF($K17=#REF!,$P17,0),"0")</f>
        <v>0</v>
      </c>
      <c r="QH17" s="50" t="str">
        <f>IFERROR(IF($K17=#REF!,$P17,0),"0")</f>
        <v>0</v>
      </c>
      <c r="QI17" s="50" t="str">
        <f>IFERROR(IF($K17=#REF!,$P17,0),"0")</f>
        <v>0</v>
      </c>
      <c r="QJ17" s="50" t="str">
        <f>IFERROR(IF($K17=#REF!,$P17,0),"0")</f>
        <v>0</v>
      </c>
      <c r="QK17" s="50" t="str">
        <f>IFERROR(IF($K17=#REF!,$P17,0),"0")</f>
        <v>0</v>
      </c>
      <c r="QL17" s="50" t="str">
        <f>IFERROR(IF($K17=#REF!,$P17,0),"0")</f>
        <v>0</v>
      </c>
      <c r="QM17" s="50" t="str">
        <f>IFERROR(IF($K17=#REF!,$P17,0),"0")</f>
        <v>0</v>
      </c>
      <c r="QN17" s="50" t="str">
        <f>IFERROR(IF($K17=#REF!,$P17,0),"0")</f>
        <v>0</v>
      </c>
      <c r="QO17" s="50" t="str">
        <f>IFERROR(IF($K17=#REF!,$P17,0),"0")</f>
        <v>0</v>
      </c>
      <c r="QP17" s="50" t="str">
        <f>IFERROR(IF($K17=#REF!,$P17,0),"0")</f>
        <v>0</v>
      </c>
      <c r="QQ17" s="50" t="str">
        <f>IFERROR(IF($K17=#REF!,$P17,0),"0")</f>
        <v>0</v>
      </c>
      <c r="QR17" s="50" t="str">
        <f>IFERROR(IF($K17=#REF!,$P17,0),"0")</f>
        <v>0</v>
      </c>
      <c r="QS17" s="50" t="str">
        <f>IFERROR(IF($K17=#REF!,$P17,0),"0")</f>
        <v>0</v>
      </c>
      <c r="QT17" s="50" t="str">
        <f>IFERROR(IF($K17=#REF!,$P17,0),"0")</f>
        <v>0</v>
      </c>
      <c r="QU17" s="50" t="str">
        <f>IFERROR(IF($K17=#REF!,$P17,0),"0")</f>
        <v>0</v>
      </c>
      <c r="QV17" s="50" t="str">
        <f>IFERROR(IF($K17=#REF!,$P17,0),"0")</f>
        <v>0</v>
      </c>
      <c r="QW17" s="50" t="str">
        <f>IFERROR(IF($K17=#REF!,$P17,0),"0")</f>
        <v>0</v>
      </c>
      <c r="QX17" s="50" t="str">
        <f>IFERROR(IF($K17=#REF!,$P17,0),"0")</f>
        <v>0</v>
      </c>
      <c r="QY17" s="50" t="str">
        <f>IFERROR(IF($K17=#REF!,$P17,0),"0")</f>
        <v>0</v>
      </c>
      <c r="QZ17" s="50" t="str">
        <f>IFERROR(IF($K17=#REF!,$P17,0),"0")</f>
        <v>0</v>
      </c>
      <c r="RA17" s="50" t="str">
        <f>IFERROR(IF($K17=#REF!,$P17,0),"0")</f>
        <v>0</v>
      </c>
      <c r="RB17" s="50" t="str">
        <f>IFERROR(IF($K17=#REF!,$P17,0),"0")</f>
        <v>0</v>
      </c>
      <c r="RC17" s="50" t="str">
        <f>IFERROR(IF($K17=#REF!,$P17,0),"0")</f>
        <v>0</v>
      </c>
      <c r="RD17" s="50" t="str">
        <f>IFERROR(IF($K17=#REF!,$P17,0),"0")</f>
        <v>0</v>
      </c>
      <c r="RE17" s="50" t="str">
        <f>IFERROR(IF($K17=#REF!,$P17,0),"0")</f>
        <v>0</v>
      </c>
      <c r="RF17" s="50" t="str">
        <f>IFERROR(IF($K17=#REF!,$P17,0),"0")</f>
        <v>0</v>
      </c>
      <c r="RG17" s="50" t="str">
        <f>IFERROR(IF($K17=#REF!,$P17,0),"0")</f>
        <v>0</v>
      </c>
      <c r="RH17" s="50" t="str">
        <f>IFERROR(IF($K17=#REF!,$P17,0),"0")</f>
        <v>0</v>
      </c>
      <c r="RI17" s="50" t="str">
        <f>IFERROR(IF($K17=#REF!,$P17,0),"0")</f>
        <v>0</v>
      </c>
      <c r="RJ17" s="50" t="str">
        <f>IFERROR(IF($K17=#REF!,$P17,0),"0")</f>
        <v>0</v>
      </c>
      <c r="RK17" s="50" t="str">
        <f>IFERROR(IF($K17=#REF!,$P17,0),"0")</f>
        <v>0</v>
      </c>
      <c r="RL17" s="50" t="str">
        <f>IFERROR(IF($K17=#REF!,$P17,0),"0")</f>
        <v>0</v>
      </c>
      <c r="RM17" s="50" t="str">
        <f>IFERROR(IF($K17=#REF!,$P17,0),"0")</f>
        <v>0</v>
      </c>
      <c r="RN17" s="50" t="str">
        <f>IFERROR(IF($K17=#REF!,$P17,0),"0")</f>
        <v>0</v>
      </c>
      <c r="RO17" s="50" t="str">
        <f>IFERROR(IF($K17=#REF!,$P17,0),"0")</f>
        <v>0</v>
      </c>
      <c r="RP17" s="50" t="str">
        <f>IFERROR(IF($K17=#REF!,$P17,0),"0")</f>
        <v>0</v>
      </c>
      <c r="RQ17" s="50" t="str">
        <f>IFERROR(IF($K17=#REF!,$P17,0),"0")</f>
        <v>0</v>
      </c>
      <c r="RR17" s="50" t="str">
        <f>IFERROR(IF($K17=#REF!,$P17,0),"0")</f>
        <v>0</v>
      </c>
      <c r="RS17" s="50" t="str">
        <f>IFERROR(IF($K17=#REF!,$P17,0),"0")</f>
        <v>0</v>
      </c>
      <c r="RT17" s="50" t="str">
        <f>IFERROR(IF($K17=#REF!,$P17,0),"0")</f>
        <v>0</v>
      </c>
      <c r="RU17" s="50" t="str">
        <f>IFERROR(IF($K17=#REF!,$P17,0),"0")</f>
        <v>0</v>
      </c>
      <c r="RV17" s="50" t="str">
        <f>IFERROR(IF($K17=#REF!,$P17,0),"0")</f>
        <v>0</v>
      </c>
      <c r="RW17" s="50" t="str">
        <f>IFERROR(IF($K17=#REF!,$P17,0),"0")</f>
        <v>0</v>
      </c>
      <c r="RX17" s="50" t="str">
        <f>IFERROR(IF($K17=#REF!,$P17,0),"0")</f>
        <v>0</v>
      </c>
      <c r="RY17" s="50" t="str">
        <f>IFERROR(IF($K17=#REF!,$P17,0),"0")</f>
        <v>0</v>
      </c>
      <c r="RZ17" s="50" t="str">
        <f>IFERROR(IF($K17=#REF!,$P17,0),"0")</f>
        <v>0</v>
      </c>
      <c r="SA17" s="50" t="str">
        <f>IFERROR(IF($K17=#REF!,$P17,0),"0")</f>
        <v>0</v>
      </c>
      <c r="SB17" s="50" t="str">
        <f>IFERROR(IF($K17=#REF!,$P17,0),"0")</f>
        <v>0</v>
      </c>
      <c r="SC17" s="50" t="str">
        <f>IFERROR(IF($K17=#REF!,$P17,0),"0")</f>
        <v>0</v>
      </c>
      <c r="SD17" s="50" t="str">
        <f>IFERROR(IF($K17=#REF!,$P17,0),"0")</f>
        <v>0</v>
      </c>
      <c r="SE17" s="50" t="str">
        <f>IFERROR(IF($K17=#REF!,$P17,0),"0")</f>
        <v>0</v>
      </c>
      <c r="SF17" s="50" t="str">
        <f>IFERROR(IF($K17=#REF!,$P17,0),"0")</f>
        <v>0</v>
      </c>
      <c r="SG17" s="50" t="str">
        <f>IFERROR(IF($K17=#REF!,$P17,0),"0")</f>
        <v>0</v>
      </c>
      <c r="SH17" s="50" t="str">
        <f>IFERROR(IF($K17=#REF!,$P17,0),"0")</f>
        <v>0</v>
      </c>
      <c r="SI17" s="50" t="str">
        <f>IFERROR(IF($K17=#REF!,$P17,0),"0")</f>
        <v>0</v>
      </c>
      <c r="SJ17" s="50" t="str">
        <f>IFERROR(IF($K17=#REF!,$P17,0),"0")</f>
        <v>0</v>
      </c>
      <c r="SK17" s="50" t="str">
        <f>IFERROR(IF($K17=#REF!,$P17,0),"0")</f>
        <v>0</v>
      </c>
      <c r="SL17" s="50" t="str">
        <f>IFERROR(IF($K17=#REF!,$P17,0),"0")</f>
        <v>0</v>
      </c>
      <c r="SM17" s="50" t="str">
        <f>IFERROR(IF($K17=#REF!,$P17,0),"0")</f>
        <v>0</v>
      </c>
      <c r="SN17" s="50" t="str">
        <f>IFERROR(IF($K17=#REF!,$P17,0),"0")</f>
        <v>0</v>
      </c>
      <c r="SO17" s="50" t="str">
        <f>IFERROR(IF($K17=#REF!,$P17,0),"0")</f>
        <v>0</v>
      </c>
      <c r="SP17" s="50" t="str">
        <f>IFERROR(IF($K17=#REF!,$P17,0),"0")</f>
        <v>0</v>
      </c>
      <c r="SQ17" s="50" t="str">
        <f>IFERROR(IF($K17=#REF!,$P17,0),"0")</f>
        <v>0</v>
      </c>
      <c r="SR17" s="50" t="str">
        <f>IFERROR(IF($K17=#REF!,$P17,0),"0")</f>
        <v>0</v>
      </c>
      <c r="SS17" s="50" t="str">
        <f>IFERROR(IF($K17=#REF!,$P17,0),"0")</f>
        <v>0</v>
      </c>
      <c r="ST17" s="50" t="str">
        <f>IFERROR(IF($K17=#REF!,$P17,0),"0")</f>
        <v>0</v>
      </c>
      <c r="SU17" s="50" t="str">
        <f>IFERROR(IF($K17=#REF!,$P17,0),"0")</f>
        <v>0</v>
      </c>
      <c r="SV17" s="50" t="str">
        <f>IFERROR(IF($K17=#REF!,$P17,0),"0")</f>
        <v>0</v>
      </c>
      <c r="SW17" s="50" t="str">
        <f>IFERROR(IF($K17=#REF!,$P17,0),"0")</f>
        <v>0</v>
      </c>
      <c r="SX17" s="50" t="str">
        <f>IFERROR(IF($K17=#REF!,$P17,0),"0")</f>
        <v>0</v>
      </c>
      <c r="SY17" s="50" t="str">
        <f>IFERROR(IF($K17=#REF!,$P17,0),"0")</f>
        <v>0</v>
      </c>
      <c r="SZ17" s="50" t="str">
        <f>IFERROR(IF($K17=#REF!,$P17,0),"0")</f>
        <v>0</v>
      </c>
      <c r="TA17" s="50" t="str">
        <f>IFERROR(IF($K17=#REF!,$P17,0),"0")</f>
        <v>0</v>
      </c>
      <c r="TB17" s="50" t="str">
        <f>IFERROR(IF($K17=#REF!,$P17,0),"0")</f>
        <v>0</v>
      </c>
      <c r="TC17" s="50" t="str">
        <f>IFERROR(IF($K17=#REF!,$P17,0),"0")</f>
        <v>0</v>
      </c>
      <c r="TD17" s="50" t="str">
        <f>IFERROR(IF($K17=#REF!,$P17,0),"0")</f>
        <v>0</v>
      </c>
      <c r="TE17" s="50" t="str">
        <f>IFERROR(IF($K17=#REF!,$P17,0),"0")</f>
        <v>0</v>
      </c>
      <c r="TF17" s="50" t="str">
        <f>IFERROR(IF($K17=#REF!,$P17,0),"0")</f>
        <v>0</v>
      </c>
      <c r="TG17" s="50" t="str">
        <f>IFERROR(IF($K17=#REF!,$P17,0),"0")</f>
        <v>0</v>
      </c>
      <c r="TH17" s="50" t="str">
        <f>IFERROR(IF($K17=#REF!,$P17,0),"0")</f>
        <v>0</v>
      </c>
      <c r="TI17" s="50" t="str">
        <f>IFERROR(IF($K17=#REF!,$P17,0),"0")</f>
        <v>0</v>
      </c>
      <c r="TJ17" s="50" t="str">
        <f>IFERROR(IF($K17=#REF!,$P17,0),"0")</f>
        <v>0</v>
      </c>
      <c r="TK17" s="50" t="str">
        <f>IFERROR(IF($K17=#REF!,$P17,0),"0")</f>
        <v>0</v>
      </c>
      <c r="TL17" s="50" t="str">
        <f>IFERROR(IF($K17=#REF!,$P17,0),"0")</f>
        <v>0</v>
      </c>
      <c r="TM17" s="50" t="str">
        <f>IFERROR(IF($K17=#REF!,$P17,0),"0")</f>
        <v>0</v>
      </c>
      <c r="TN17" s="50" t="str">
        <f>IFERROR(IF($K17=#REF!,$P17,0),"0")</f>
        <v>0</v>
      </c>
      <c r="TO17" s="50" t="str">
        <f>IFERROR(IF($K17=#REF!,$P17,0),"0")</f>
        <v>0</v>
      </c>
    </row>
    <row r="18" spans="3:535" ht="15">
      <c r="C18" s="97"/>
      <c r="D18" s="97"/>
      <c r="E18" s="97"/>
      <c r="F18" s="97"/>
      <c r="G18" s="97"/>
      <c r="H18" s="97"/>
      <c r="I18" s="97"/>
      <c r="J18" s="97"/>
      <c r="K18" s="88"/>
      <c r="L18" s="129"/>
      <c r="N18" s="56"/>
      <c r="O18" s="56"/>
      <c r="S18" s="56"/>
      <c r="T18" s="52"/>
      <c r="U18" s="52"/>
      <c r="V18" s="53"/>
      <c r="W18" s="52"/>
      <c r="X18" s="52"/>
      <c r="Y18" s="52"/>
      <c r="Z18" s="52"/>
      <c r="AA18" s="52"/>
      <c r="AB18" s="52"/>
      <c r="AC18" s="65"/>
      <c r="AD18" s="56"/>
      <c r="AH18" s="49"/>
      <c r="AI18" s="49"/>
      <c r="AJ18" s="50"/>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c r="EK18" s="134"/>
      <c r="EL18" s="134"/>
      <c r="EM18" s="134"/>
      <c r="EN18" s="134"/>
      <c r="EO18" s="134"/>
      <c r="EP18" s="134"/>
      <c r="EQ18" s="134"/>
      <c r="ER18" s="134"/>
      <c r="ES18" s="134"/>
      <c r="ET18" s="134"/>
      <c r="EU18" s="134"/>
      <c r="EV18" s="134"/>
      <c r="EW18" s="134"/>
      <c r="EX18" s="134"/>
      <c r="EY18" s="134"/>
      <c r="EZ18" s="134"/>
      <c r="FA18" s="134"/>
      <c r="FB18" s="134"/>
      <c r="FC18" s="134"/>
      <c r="FD18" s="134"/>
      <c r="FE18" s="134"/>
      <c r="FF18" s="134"/>
      <c r="FG18" s="134"/>
      <c r="FH18" s="134"/>
      <c r="FI18" s="134"/>
      <c r="FJ18" s="134"/>
      <c r="FK18" s="134"/>
      <c r="FL18" s="134"/>
      <c r="FM18" s="134"/>
      <c r="FN18" s="134"/>
      <c r="FO18" s="134"/>
      <c r="FP18" s="134"/>
      <c r="FQ18" s="134"/>
      <c r="FR18" s="134"/>
      <c r="FS18" s="134"/>
      <c r="FT18" s="134"/>
      <c r="FU18" s="134"/>
      <c r="FV18" s="134"/>
      <c r="FW18" s="134"/>
      <c r="FX18" s="134"/>
      <c r="FY18" s="134"/>
      <c r="FZ18" s="134"/>
      <c r="GA18" s="134"/>
      <c r="GB18" s="134"/>
      <c r="GC18" s="134"/>
      <c r="GD18" s="134"/>
      <c r="GE18" s="134"/>
      <c r="GF18" s="134"/>
      <c r="GG18" s="134"/>
      <c r="GH18" s="134"/>
      <c r="GI18" s="134"/>
      <c r="GJ18" s="134"/>
      <c r="GK18" s="134"/>
      <c r="GL18" s="134"/>
      <c r="GM18" s="134"/>
      <c r="GN18" s="134"/>
      <c r="GO18" s="134"/>
      <c r="GP18" s="134"/>
      <c r="GQ18" s="134"/>
      <c r="GR18" s="134"/>
      <c r="GS18" s="134"/>
      <c r="GT18" s="134"/>
      <c r="GU18" s="134"/>
      <c r="GV18" s="134"/>
      <c r="GW18" s="134"/>
      <c r="GX18" s="134"/>
      <c r="GY18" s="134"/>
      <c r="GZ18" s="134"/>
      <c r="HA18" s="134"/>
      <c r="HB18" s="134"/>
      <c r="HC18" s="134"/>
      <c r="HD18" s="134"/>
      <c r="HE18" s="134"/>
      <c r="HF18" s="134"/>
      <c r="HG18" s="134"/>
      <c r="HH18" s="134"/>
      <c r="HI18" s="134"/>
      <c r="HJ18" s="134"/>
      <c r="HK18" s="134"/>
      <c r="HL18" s="134"/>
      <c r="HM18" s="134"/>
      <c r="HN18" s="134"/>
      <c r="HO18" s="134"/>
      <c r="HP18" s="134"/>
      <c r="HQ18" s="134"/>
      <c r="HR18" s="134"/>
      <c r="HS18" s="134"/>
      <c r="HT18" s="134"/>
      <c r="HU18" s="134"/>
      <c r="HV18" s="134"/>
      <c r="HW18" s="134"/>
      <c r="HX18" s="134"/>
      <c r="HY18" s="134"/>
      <c r="HZ18" s="134"/>
      <c r="IA18" s="134"/>
      <c r="IB18" s="134"/>
      <c r="IC18" s="134"/>
      <c r="ID18" s="134"/>
      <c r="IE18" s="134"/>
      <c r="IF18" s="134"/>
      <c r="IG18" s="134"/>
      <c r="IH18" s="134"/>
      <c r="II18" s="134"/>
      <c r="IJ18" s="134"/>
      <c r="IK18" s="134"/>
      <c r="IL18" s="134"/>
      <c r="IM18" s="134"/>
      <c r="IN18" s="134"/>
      <c r="IO18" s="134"/>
      <c r="IP18" s="134"/>
      <c r="IQ18" s="134"/>
      <c r="IR18" s="134"/>
      <c r="IS18" s="134"/>
      <c r="IT18" s="134"/>
      <c r="IU18" s="134"/>
      <c r="IV18" s="134"/>
      <c r="IW18" s="134"/>
      <c r="IX18" s="134"/>
      <c r="IY18" s="134"/>
      <c r="IZ18" s="134"/>
      <c r="JA18" s="134"/>
      <c r="JB18" s="134"/>
      <c r="JC18" s="134"/>
      <c r="JD18" s="134"/>
      <c r="JE18" s="134"/>
      <c r="JF18" s="134"/>
      <c r="JG18" s="134"/>
      <c r="JH18" s="134"/>
      <c r="JI18" s="134"/>
      <c r="JJ18" s="134"/>
      <c r="JK18" s="134"/>
      <c r="JL18" s="134"/>
      <c r="JM18" s="134"/>
      <c r="JN18" s="134"/>
      <c r="JO18" s="134"/>
      <c r="JP18" s="134"/>
      <c r="JQ18" s="134"/>
      <c r="JR18" s="134"/>
      <c r="JS18" s="134"/>
      <c r="JT18" s="134"/>
      <c r="JU18" s="134"/>
      <c r="JV18" s="134"/>
      <c r="JW18" s="134"/>
      <c r="JX18" s="134"/>
      <c r="JY18" s="49"/>
      <c r="JZ18" s="49"/>
      <c r="KA18" s="50" t="str">
        <f>IFERROR(IF($K18=#REF!,$P18,0),"0")</f>
        <v>0</v>
      </c>
      <c r="KB18" s="50" t="str">
        <f>IFERROR(IF($K18=#REF!,$P18,0),"0")</f>
        <v>0</v>
      </c>
      <c r="KC18" s="50" t="str">
        <f>IFERROR(IF($K18=#REF!,$P18,0),"0")</f>
        <v>0</v>
      </c>
      <c r="KD18" s="50" t="str">
        <f>IFERROR(IF($K18=#REF!,$P18,0),"0")</f>
        <v>0</v>
      </c>
      <c r="KE18" s="50" t="str">
        <f>IFERROR(IF($K18=#REF!,$P18,0),"0")</f>
        <v>0</v>
      </c>
      <c r="KF18" s="50" t="str">
        <f>IFERROR(IF($K18=#REF!,$P18,0),"0")</f>
        <v>0</v>
      </c>
      <c r="KG18" s="50" t="str">
        <f>IFERROR(IF($K18=#REF!,$P18,0),"0")</f>
        <v>0</v>
      </c>
      <c r="KH18" s="50" t="str">
        <f>IFERROR(IF($K18=#REF!,$P18,0),"0")</f>
        <v>0</v>
      </c>
      <c r="KI18" s="50" t="str">
        <f>IFERROR(IF($K18=#REF!,$P18,0),"0")</f>
        <v>0</v>
      </c>
      <c r="KJ18" s="50" t="str">
        <f>IFERROR(IF($K18=#REF!,$P18,0),"0")</f>
        <v>0</v>
      </c>
      <c r="KK18" s="50" t="str">
        <f>IFERROR(IF($K18=#REF!,$P18,0),"0")</f>
        <v>0</v>
      </c>
      <c r="KL18" s="50" t="str">
        <f>IFERROR(IF($K18=#REF!,$P18,0),"0")</f>
        <v>0</v>
      </c>
      <c r="KM18" s="50" t="str">
        <f>IFERROR(IF($K18=#REF!,$P18,0),"0")</f>
        <v>0</v>
      </c>
      <c r="KN18" s="50" t="str">
        <f>IFERROR(IF($K18=#REF!,$P18,0),"0")</f>
        <v>0</v>
      </c>
      <c r="KO18" s="50" t="str">
        <f>IFERROR(IF($K18=#REF!,$P18,0),"0")</f>
        <v>0</v>
      </c>
      <c r="KP18" s="50" t="str">
        <f>IFERROR(IF($K18=#REF!,$P18,0),"0")</f>
        <v>0</v>
      </c>
      <c r="KQ18" s="50" t="str">
        <f>IFERROR(IF($K18=#REF!,$P18,0),"0")</f>
        <v>0</v>
      </c>
      <c r="KR18" s="50" t="str">
        <f>IFERROR(IF($K18=#REF!,$P18,0),"0")</f>
        <v>0</v>
      </c>
      <c r="KS18" s="50" t="str">
        <f>IFERROR(IF($K18=#REF!,$P18,0),"0")</f>
        <v>0</v>
      </c>
      <c r="KT18" s="50" t="str">
        <f>IFERROR(IF($K18=#REF!,$P18,0),"0")</f>
        <v>0</v>
      </c>
      <c r="KU18" s="50" t="str">
        <f>IFERROR(IF($K18=#REF!,$P18,0),"0")</f>
        <v>0</v>
      </c>
      <c r="KV18" s="50" t="str">
        <f>IFERROR(IF($K18=#REF!,$P18,0),"0")</f>
        <v>0</v>
      </c>
      <c r="KW18" s="50" t="str">
        <f>IFERROR(IF($K18=#REF!,$P18,0),"0")</f>
        <v>0</v>
      </c>
      <c r="KX18" s="50" t="str">
        <f>IFERROR(IF($K18=#REF!,$P18,0),"0")</f>
        <v>0</v>
      </c>
      <c r="KY18" s="50" t="str">
        <f>IFERROR(IF($K18=#REF!,$P18,0),"0")</f>
        <v>0</v>
      </c>
      <c r="KZ18" s="50" t="str">
        <f>IFERROR(IF($K18=#REF!,$P18,0),"0")</f>
        <v>0</v>
      </c>
      <c r="LA18" s="50" t="str">
        <f>IFERROR(IF($K18=#REF!,$P18,0),"0")</f>
        <v>0</v>
      </c>
      <c r="LB18" s="50" t="str">
        <f>IFERROR(IF($K18=#REF!,$P18,0),"0")</f>
        <v>0</v>
      </c>
      <c r="LC18" s="50" t="str">
        <f>IFERROR(IF($K18=#REF!,$P18,0),"0")</f>
        <v>0</v>
      </c>
      <c r="LD18" s="50" t="str">
        <f>IFERROR(IF($K18=#REF!,$P18,0),"0")</f>
        <v>0</v>
      </c>
      <c r="LE18" s="50" t="str">
        <f>IFERROR(IF($K18=#REF!,$P18,0),"0")</f>
        <v>0</v>
      </c>
      <c r="LF18" s="50" t="str">
        <f>IFERROR(IF($K18=#REF!,$P18,0),"0")</f>
        <v>0</v>
      </c>
      <c r="LG18" s="50" t="str">
        <f>IFERROR(IF($K18=#REF!,$P18,0),"0")</f>
        <v>0</v>
      </c>
      <c r="LH18" s="50" t="str">
        <f>IFERROR(IF($K18=#REF!,$P18,0),"0")</f>
        <v>0</v>
      </c>
      <c r="LI18" s="50" t="str">
        <f>IFERROR(IF($K18=#REF!,$P18,0),"0")</f>
        <v>0</v>
      </c>
      <c r="LJ18" s="50" t="str">
        <f>IFERROR(IF($K18=#REF!,$P18,0),"0")</f>
        <v>0</v>
      </c>
      <c r="LK18" s="50" t="str">
        <f>IFERROR(IF($K18=#REF!,$P18,0),"0")</f>
        <v>0</v>
      </c>
      <c r="LL18" s="50" t="str">
        <f>IFERROR(IF($K18=#REF!,$P18,0),"0")</f>
        <v>0</v>
      </c>
      <c r="LM18" s="50" t="str">
        <f>IFERROR(IF($K18=#REF!,$P18,0),"0")</f>
        <v>0</v>
      </c>
      <c r="LN18" s="50" t="str">
        <f>IFERROR(IF($K18=#REF!,$P18,0),"0")</f>
        <v>0</v>
      </c>
      <c r="LO18" s="50" t="str">
        <f>IFERROR(IF($K18=#REF!,$P18,0),"0")</f>
        <v>0</v>
      </c>
      <c r="LP18" s="50" t="str">
        <f>IFERROR(IF($K18=#REF!,$P18,0),"0")</f>
        <v>0</v>
      </c>
      <c r="LQ18" s="50" t="str">
        <f>IFERROR(IF($K18=#REF!,$P18,0),"0")</f>
        <v>0</v>
      </c>
      <c r="LR18" s="50" t="str">
        <f>IFERROR(IF($K18=#REF!,$P18,0),"0")</f>
        <v>0</v>
      </c>
      <c r="LS18" s="50" t="str">
        <f>IFERROR(IF($K18=#REF!,$P18,0),"0")</f>
        <v>0</v>
      </c>
      <c r="LT18" s="50" t="str">
        <f>IFERROR(IF($K18=#REF!,$P18,0),"0")</f>
        <v>0</v>
      </c>
      <c r="LU18" s="50" t="str">
        <f>IFERROR(IF($K18=#REF!,$P18,0),"0")</f>
        <v>0</v>
      </c>
      <c r="LV18" s="50" t="str">
        <f>IFERROR(IF($K18=#REF!,$P18,0),"0")</f>
        <v>0</v>
      </c>
      <c r="LW18" s="50" t="str">
        <f>IFERROR(IF($K18=#REF!,$P18,0),"0")</f>
        <v>0</v>
      </c>
      <c r="LX18" s="50" t="str">
        <f>IFERROR(IF($K18=#REF!,$P18,0),"0")</f>
        <v>0</v>
      </c>
      <c r="LY18" s="50" t="str">
        <f>IFERROR(IF($K18=#REF!,$P18,0),"0")</f>
        <v>0</v>
      </c>
      <c r="LZ18" s="50" t="str">
        <f>IFERROR(IF($K18=#REF!,$P18,0),"0")</f>
        <v>0</v>
      </c>
      <c r="MA18" s="50" t="str">
        <f>IFERROR(IF($K18=#REF!,$P18,0),"0")</f>
        <v>0</v>
      </c>
      <c r="MB18" s="50" t="str">
        <f>IFERROR(IF($K18=#REF!,$P18,0),"0")</f>
        <v>0</v>
      </c>
      <c r="MC18" s="50" t="str">
        <f>IFERROR(IF($K18=#REF!,$P18,0),"0")</f>
        <v>0</v>
      </c>
      <c r="MD18" s="50" t="str">
        <f>IFERROR(IF($K18=#REF!,$P18,0),"0")</f>
        <v>0</v>
      </c>
      <c r="ME18" s="50" t="str">
        <f>IFERROR(IF($K18=#REF!,$P18,0),"0")</f>
        <v>0</v>
      </c>
      <c r="MF18" s="50" t="str">
        <f>IFERROR(IF($K18=#REF!,$P18,0),"0")</f>
        <v>0</v>
      </c>
      <c r="MG18" s="50" t="str">
        <f>IFERROR(IF($K18=#REF!,$P18,0),"0")</f>
        <v>0</v>
      </c>
      <c r="MH18" s="50" t="str">
        <f>IFERROR(IF($K18=#REF!,$P18,0),"0")</f>
        <v>0</v>
      </c>
      <c r="MI18" s="50" t="str">
        <f>IFERROR(IF($K18=#REF!,$P18,0),"0")</f>
        <v>0</v>
      </c>
      <c r="MJ18" s="50" t="str">
        <f>IFERROR(IF($K18=#REF!,$P18,0),"0")</f>
        <v>0</v>
      </c>
      <c r="MK18" s="50" t="str">
        <f>IFERROR(IF($K18=#REF!,$P18,0),"0")</f>
        <v>0</v>
      </c>
      <c r="ML18" s="50" t="str">
        <f>IFERROR(IF($K18=#REF!,$P18,0),"0")</f>
        <v>0</v>
      </c>
      <c r="MM18" s="50" t="str">
        <f>IFERROR(IF($K18=#REF!,$P18,0),"0")</f>
        <v>0</v>
      </c>
      <c r="MN18" s="50" t="str">
        <f>IFERROR(IF($K18=#REF!,$P18,0),"0")</f>
        <v>0</v>
      </c>
      <c r="MO18" s="50" t="str">
        <f>IFERROR(IF($K18=#REF!,$P18,0),"0")</f>
        <v>0</v>
      </c>
      <c r="MP18" s="50" t="str">
        <f>IFERROR(IF($K18=#REF!,$P18,0),"0")</f>
        <v>0</v>
      </c>
      <c r="MQ18" s="50" t="str">
        <f>IFERROR(IF($K18=#REF!,$P18,0),"0")</f>
        <v>0</v>
      </c>
      <c r="MR18" s="50" t="str">
        <f>IFERROR(IF($K18=#REF!,$P18,0),"0")</f>
        <v>0</v>
      </c>
      <c r="MS18" s="50" t="str">
        <f>IFERROR(IF($K18=#REF!,$P18,0),"0")</f>
        <v>0</v>
      </c>
      <c r="MT18" s="50" t="str">
        <f>IFERROR(IF($K18=#REF!,$P18,0),"0")</f>
        <v>0</v>
      </c>
      <c r="MU18" s="50" t="str">
        <f>IFERROR(IF($K18=#REF!,$P18,0),"0")</f>
        <v>0</v>
      </c>
      <c r="MV18" s="50" t="str">
        <f>IFERROR(IF($K18=#REF!,$P18,0),"0")</f>
        <v>0</v>
      </c>
      <c r="MW18" s="50" t="str">
        <f>IFERROR(IF($K18=#REF!,$P18,0),"0")</f>
        <v>0</v>
      </c>
      <c r="MX18" s="50" t="str">
        <f>IFERROR(IF($K18=#REF!,$P18,0),"0")</f>
        <v>0</v>
      </c>
      <c r="MY18" s="50" t="str">
        <f>IFERROR(IF($K18=#REF!,$P18,0),"0")</f>
        <v>0</v>
      </c>
      <c r="MZ18" s="50" t="str">
        <f>IFERROR(IF($K18=#REF!,$P18,0),"0")</f>
        <v>0</v>
      </c>
      <c r="NA18" s="50" t="str">
        <f>IFERROR(IF($K18=#REF!,$P18,0),"0")</f>
        <v>0</v>
      </c>
      <c r="NB18" s="50" t="str">
        <f>IFERROR(IF($K18=#REF!,$P18,0),"0")</f>
        <v>0</v>
      </c>
      <c r="NC18" s="50" t="str">
        <f>IFERROR(IF($K18=#REF!,$P18,0),"0")</f>
        <v>0</v>
      </c>
      <c r="ND18" s="50" t="str">
        <f>IFERROR(IF($K18=#REF!,$P18,0),"0")</f>
        <v>0</v>
      </c>
      <c r="NE18" s="50" t="str">
        <f>IFERROR(IF($K18=#REF!,$P18,0),"0")</f>
        <v>0</v>
      </c>
      <c r="NF18" s="50" t="str">
        <f>IFERROR(IF($K18=#REF!,$P18,0),"0")</f>
        <v>0</v>
      </c>
      <c r="NG18" s="50" t="str">
        <f>IFERROR(IF($K18=#REF!,$P18,0),"0")</f>
        <v>0</v>
      </c>
      <c r="NH18" s="50" t="str">
        <f>IFERROR(IF($K18=#REF!,$P18,0),"0")</f>
        <v>0</v>
      </c>
      <c r="NI18" s="50" t="str">
        <f>IFERROR(IF($K18=#REF!,$P18,0),"0")</f>
        <v>0</v>
      </c>
      <c r="NJ18" s="50" t="str">
        <f>IFERROR(IF($K18=#REF!,$P18,0),"0")</f>
        <v>0</v>
      </c>
      <c r="NK18" s="50" t="str">
        <f>IFERROR(IF($K18=#REF!,$P18,0),"0")</f>
        <v>0</v>
      </c>
      <c r="NL18" s="50" t="str">
        <f>IFERROR(IF($K18=#REF!,$P18,0),"0")</f>
        <v>0</v>
      </c>
      <c r="NM18" s="50" t="str">
        <f>IFERROR(IF($K18=#REF!,$P18,0),"0")</f>
        <v>0</v>
      </c>
      <c r="NN18" s="50" t="str">
        <f>IFERROR(IF($K18=#REF!,$P18,0),"0")</f>
        <v>0</v>
      </c>
      <c r="NO18" s="50" t="str">
        <f>IFERROR(IF($K18=#REF!,$P18,0),"0")</f>
        <v>0</v>
      </c>
      <c r="NP18" s="50" t="str">
        <f>IFERROR(IF($K18=#REF!,$P18,0),"0")</f>
        <v>0</v>
      </c>
      <c r="NQ18" s="50" t="str">
        <f>IFERROR(IF($K18=#REF!,$P18,0),"0")</f>
        <v>0</v>
      </c>
      <c r="NR18" s="50" t="str">
        <f>IFERROR(IF($K18=#REF!,$P18,0),"0")</f>
        <v>0</v>
      </c>
      <c r="NS18" s="50" t="str">
        <f>IFERROR(IF($K18=#REF!,$P18,0),"0")</f>
        <v>0</v>
      </c>
      <c r="NT18" s="50" t="str">
        <f>IFERROR(IF($K18=#REF!,$P18,0),"0")</f>
        <v>0</v>
      </c>
      <c r="NU18" s="50" t="str">
        <f>IFERROR(IF($K18=#REF!,$P18,0),"0")</f>
        <v>0</v>
      </c>
      <c r="NV18" s="50" t="str">
        <f>IFERROR(IF($K18=#REF!,$P18,0),"0")</f>
        <v>0</v>
      </c>
      <c r="NW18" s="50" t="str">
        <f>IFERROR(IF($K18=#REF!,$P18,0),"0")</f>
        <v>0</v>
      </c>
      <c r="NX18" s="50" t="str">
        <f>IFERROR(IF($K18=#REF!,$P18,0),"0")</f>
        <v>0</v>
      </c>
      <c r="NY18" s="50" t="str">
        <f>IFERROR(IF($K18=#REF!,$P18,0),"0")</f>
        <v>0</v>
      </c>
      <c r="NZ18" s="50" t="str">
        <f>IFERROR(IF($K18=#REF!,$P18,0),"0")</f>
        <v>0</v>
      </c>
      <c r="OA18" s="50" t="str">
        <f>IFERROR(IF($K18=#REF!,$P18,0),"0")</f>
        <v>0</v>
      </c>
      <c r="OB18" s="50" t="str">
        <f>IFERROR(IF($K18=#REF!,$P18,0),"0")</f>
        <v>0</v>
      </c>
      <c r="OC18" s="50" t="str">
        <f>IFERROR(IF($K18=#REF!,$P18,0),"0")</f>
        <v>0</v>
      </c>
      <c r="OD18" s="50" t="str">
        <f>IFERROR(IF($K18=#REF!,$P18,0),"0")</f>
        <v>0</v>
      </c>
      <c r="OE18" s="50" t="str">
        <f>IFERROR(IF($K18=#REF!,$P18,0),"0")</f>
        <v>0</v>
      </c>
      <c r="OF18" s="50" t="str">
        <f>IFERROR(IF($K18=#REF!,$P18,0),"0")</f>
        <v>0</v>
      </c>
      <c r="OG18" s="50" t="str">
        <f>IFERROR(IF($K18=#REF!,$P18,0),"0")</f>
        <v>0</v>
      </c>
      <c r="OH18" s="50" t="str">
        <f>IFERROR(IF($K18=#REF!,$P18,0),"0")</f>
        <v>0</v>
      </c>
      <c r="OI18" s="50" t="str">
        <f>IFERROR(IF($K18=#REF!,$P18,0),"0")</f>
        <v>0</v>
      </c>
      <c r="OJ18" s="50" t="str">
        <f>IFERROR(IF($K18=#REF!,$P18,0),"0")</f>
        <v>0</v>
      </c>
      <c r="OK18" s="50" t="str">
        <f>IFERROR(IF($K18=#REF!,$P18,0),"0")</f>
        <v>0</v>
      </c>
      <c r="OL18" s="50" t="str">
        <f>IFERROR(IF($K18=#REF!,$P18,0),"0")</f>
        <v>0</v>
      </c>
      <c r="OM18" s="50" t="str">
        <f>IFERROR(IF($K18=#REF!,$P18,0),"0")</f>
        <v>0</v>
      </c>
      <c r="ON18" s="50" t="str">
        <f>IFERROR(IF($K18=#REF!,$P18,0),"0")</f>
        <v>0</v>
      </c>
      <c r="OO18" s="50" t="str">
        <f>IFERROR(IF($K18=#REF!,$P18,0),"0")</f>
        <v>0</v>
      </c>
      <c r="OP18" s="50" t="str">
        <f>IFERROR(IF($K18=#REF!,$P18,0),"0")</f>
        <v>0</v>
      </c>
      <c r="OQ18" s="50" t="str">
        <f>IFERROR(IF($K18=#REF!,$P18,0),"0")</f>
        <v>0</v>
      </c>
      <c r="OR18" s="50" t="str">
        <f>IFERROR(IF($K18=#REF!,$P18,0),"0")</f>
        <v>0</v>
      </c>
      <c r="OS18" s="50" t="str">
        <f>IFERROR(IF($K18=#REF!,$P18,0),"0")</f>
        <v>0</v>
      </c>
      <c r="OT18" s="50" t="str">
        <f>IFERROR(IF($K18=#REF!,$P18,0),"0")</f>
        <v>0</v>
      </c>
      <c r="OU18" s="50" t="str">
        <f>IFERROR(IF($K18=#REF!,$P18,0),"0")</f>
        <v>0</v>
      </c>
      <c r="OV18" s="50" t="str">
        <f>IFERROR(IF($K18=#REF!,$P18,0),"0")</f>
        <v>0</v>
      </c>
      <c r="OW18" s="50" t="str">
        <f>IFERROR(IF($K18=#REF!,$P18,0),"0")</f>
        <v>0</v>
      </c>
      <c r="OX18" s="50" t="str">
        <f>IFERROR(IF($K18=#REF!,$P18,0),"0")</f>
        <v>0</v>
      </c>
      <c r="OY18" s="50" t="str">
        <f>IFERROR(IF($K18=#REF!,$P18,0),"0")</f>
        <v>0</v>
      </c>
      <c r="OZ18" s="50" t="str">
        <f>IFERROR(IF($K18=#REF!,$P18,0),"0")</f>
        <v>0</v>
      </c>
      <c r="PA18" s="50" t="str">
        <f>IFERROR(IF($K18=#REF!,$P18,0),"0")</f>
        <v>0</v>
      </c>
      <c r="PB18" s="50" t="str">
        <f>IFERROR(IF($K18=#REF!,$P18,0),"0")</f>
        <v>0</v>
      </c>
      <c r="PC18" s="50" t="str">
        <f>IFERROR(IF($K18=#REF!,$P18,0),"0")</f>
        <v>0</v>
      </c>
      <c r="PD18" s="50" t="str">
        <f>IFERROR(IF($K18=#REF!,$P18,0),"0")</f>
        <v>0</v>
      </c>
      <c r="PE18" s="50" t="str">
        <f>IFERROR(IF($K18=#REF!,$P18,0),"0")</f>
        <v>0</v>
      </c>
      <c r="PF18" s="50" t="str">
        <f>IFERROR(IF($K18=#REF!,$P18,0),"0")</f>
        <v>0</v>
      </c>
      <c r="PG18" s="50" t="str">
        <f>IFERROR(IF($K18=#REF!,$P18,0),"0")</f>
        <v>0</v>
      </c>
      <c r="PH18" s="50" t="str">
        <f>IFERROR(IF($K18=#REF!,$P18,0),"0")</f>
        <v>0</v>
      </c>
      <c r="PI18" s="50" t="str">
        <f>IFERROR(IF($K18=#REF!,$P18,0),"0")</f>
        <v>0</v>
      </c>
      <c r="PJ18" s="50" t="str">
        <f>IFERROR(IF($K18=#REF!,$P18,0),"0")</f>
        <v>0</v>
      </c>
      <c r="PK18" s="50" t="str">
        <f>IFERROR(IF($K18=#REF!,$P18,0),"0")</f>
        <v>0</v>
      </c>
      <c r="PL18" s="50" t="str">
        <f>IFERROR(IF($K18=#REF!,$P18,0),"0")</f>
        <v>0</v>
      </c>
      <c r="PM18" s="50" t="str">
        <f>IFERROR(IF($K18=#REF!,$P18,0),"0")</f>
        <v>0</v>
      </c>
      <c r="PN18" s="50" t="str">
        <f>IFERROR(IF($K18=#REF!,$P18,0),"0")</f>
        <v>0</v>
      </c>
      <c r="PO18" s="50" t="str">
        <f>IFERROR(IF($K18=#REF!,$P18,0),"0")</f>
        <v>0</v>
      </c>
      <c r="PP18" s="50" t="str">
        <f>IFERROR(IF($K18=#REF!,$P18,0),"0")</f>
        <v>0</v>
      </c>
      <c r="PQ18" s="50" t="str">
        <f>IFERROR(IF($K18=#REF!,$P18,0),"0")</f>
        <v>0</v>
      </c>
      <c r="PR18" s="50" t="str">
        <f>IFERROR(IF($K18=#REF!,$P18,0),"0")</f>
        <v>0</v>
      </c>
      <c r="PS18" s="50" t="str">
        <f>IFERROR(IF($K18=#REF!,$P18,0),"0")</f>
        <v>0</v>
      </c>
      <c r="PT18" s="50" t="str">
        <f>IFERROR(IF($K18=#REF!,$P18,0),"0")</f>
        <v>0</v>
      </c>
      <c r="PU18" s="50" t="str">
        <f>IFERROR(IF($K18=#REF!,$P18,0),"0")</f>
        <v>0</v>
      </c>
      <c r="PV18" s="50" t="str">
        <f>IFERROR(IF($K18=#REF!,$P18,0),"0")</f>
        <v>0</v>
      </c>
      <c r="PW18" s="50" t="str">
        <f>IFERROR(IF($K18=#REF!,$P18,0),"0")</f>
        <v>0</v>
      </c>
      <c r="PX18" s="50" t="str">
        <f>IFERROR(IF($K18=#REF!,$P18,0),"0")</f>
        <v>0</v>
      </c>
      <c r="PY18" s="50" t="str">
        <f>IFERROR(IF($K18=#REF!,$P18,0),"0")</f>
        <v>0</v>
      </c>
      <c r="PZ18" s="50" t="str">
        <f>IFERROR(IF($K18=#REF!,$P18,0),"0")</f>
        <v>0</v>
      </c>
      <c r="QA18" s="50" t="str">
        <f>IFERROR(IF($K18=#REF!,$P18,0),"0")</f>
        <v>0</v>
      </c>
      <c r="QB18" s="50" t="str">
        <f>IFERROR(IF($K18=#REF!,$P18,0),"0")</f>
        <v>0</v>
      </c>
      <c r="QC18" s="50" t="str">
        <f>IFERROR(IF($K18=#REF!,$P18,0),"0")</f>
        <v>0</v>
      </c>
      <c r="QD18" s="50" t="str">
        <f>IFERROR(IF($K18=#REF!,$P18,0),"0")</f>
        <v>0</v>
      </c>
      <c r="QE18" s="50" t="str">
        <f>IFERROR(IF($K18=#REF!,$P18,0),"0")</f>
        <v>0</v>
      </c>
      <c r="QF18" s="50" t="str">
        <f>IFERROR(IF($K18=#REF!,$P18,0),"0")</f>
        <v>0</v>
      </c>
      <c r="QG18" s="50" t="str">
        <f>IFERROR(IF($K18=#REF!,$P18,0),"0")</f>
        <v>0</v>
      </c>
      <c r="QH18" s="50" t="str">
        <f>IFERROR(IF($K18=#REF!,$P18,0),"0")</f>
        <v>0</v>
      </c>
      <c r="QI18" s="50" t="str">
        <f>IFERROR(IF($K18=#REF!,$P18,0),"0")</f>
        <v>0</v>
      </c>
      <c r="QJ18" s="50" t="str">
        <f>IFERROR(IF($K18=#REF!,$P18,0),"0")</f>
        <v>0</v>
      </c>
      <c r="QK18" s="50" t="str">
        <f>IFERROR(IF($K18=#REF!,$P18,0),"0")</f>
        <v>0</v>
      </c>
      <c r="QL18" s="50" t="str">
        <f>IFERROR(IF($K18=#REF!,$P18,0),"0")</f>
        <v>0</v>
      </c>
      <c r="QM18" s="50" t="str">
        <f>IFERROR(IF($K18=#REF!,$P18,0),"0")</f>
        <v>0</v>
      </c>
      <c r="QN18" s="50" t="str">
        <f>IFERROR(IF($K18=#REF!,$P18,0),"0")</f>
        <v>0</v>
      </c>
      <c r="QO18" s="50" t="str">
        <f>IFERROR(IF($K18=#REF!,$P18,0),"0")</f>
        <v>0</v>
      </c>
      <c r="QP18" s="50" t="str">
        <f>IFERROR(IF($K18=#REF!,$P18,0),"0")</f>
        <v>0</v>
      </c>
      <c r="QQ18" s="50" t="str">
        <f>IFERROR(IF($K18=#REF!,$P18,0),"0")</f>
        <v>0</v>
      </c>
      <c r="QR18" s="50" t="str">
        <f>IFERROR(IF($K18=#REF!,$P18,0),"0")</f>
        <v>0</v>
      </c>
      <c r="QS18" s="50" t="str">
        <f>IFERROR(IF($K18=#REF!,$P18,0),"0")</f>
        <v>0</v>
      </c>
      <c r="QT18" s="50" t="str">
        <f>IFERROR(IF($K18=#REF!,$P18,0),"0")</f>
        <v>0</v>
      </c>
      <c r="QU18" s="50" t="str">
        <f>IFERROR(IF($K18=#REF!,$P18,0),"0")</f>
        <v>0</v>
      </c>
      <c r="QV18" s="50" t="str">
        <f>IFERROR(IF($K18=#REF!,$P18,0),"0")</f>
        <v>0</v>
      </c>
      <c r="QW18" s="50" t="str">
        <f>IFERROR(IF($K18=#REF!,$P18,0),"0")</f>
        <v>0</v>
      </c>
      <c r="QX18" s="50" t="str">
        <f>IFERROR(IF($K18=#REF!,$P18,0),"0")</f>
        <v>0</v>
      </c>
      <c r="QY18" s="50" t="str">
        <f>IFERROR(IF($K18=#REF!,$P18,0),"0")</f>
        <v>0</v>
      </c>
      <c r="QZ18" s="50" t="str">
        <f>IFERROR(IF($K18=#REF!,$P18,0),"0")</f>
        <v>0</v>
      </c>
      <c r="RA18" s="50" t="str">
        <f>IFERROR(IF($K18=#REF!,$P18,0),"0")</f>
        <v>0</v>
      </c>
      <c r="RB18" s="50" t="str">
        <f>IFERROR(IF($K18=#REF!,$P18,0),"0")</f>
        <v>0</v>
      </c>
      <c r="RC18" s="50" t="str">
        <f>IFERROR(IF($K18=#REF!,$P18,0),"0")</f>
        <v>0</v>
      </c>
      <c r="RD18" s="50" t="str">
        <f>IFERROR(IF($K18=#REF!,$P18,0),"0")</f>
        <v>0</v>
      </c>
      <c r="RE18" s="50" t="str">
        <f>IFERROR(IF($K18=#REF!,$P18,0),"0")</f>
        <v>0</v>
      </c>
      <c r="RF18" s="50" t="str">
        <f>IFERROR(IF($K18=#REF!,$P18,0),"0")</f>
        <v>0</v>
      </c>
      <c r="RG18" s="50" t="str">
        <f>IFERROR(IF($K18=#REF!,$P18,0),"0")</f>
        <v>0</v>
      </c>
      <c r="RH18" s="50" t="str">
        <f>IFERROR(IF($K18=#REF!,$P18,0),"0")</f>
        <v>0</v>
      </c>
      <c r="RI18" s="50" t="str">
        <f>IFERROR(IF($K18=#REF!,$P18,0),"0")</f>
        <v>0</v>
      </c>
      <c r="RJ18" s="50" t="str">
        <f>IFERROR(IF($K18=#REF!,$P18,0),"0")</f>
        <v>0</v>
      </c>
      <c r="RK18" s="50" t="str">
        <f>IFERROR(IF($K18=#REF!,$P18,0),"0")</f>
        <v>0</v>
      </c>
      <c r="RL18" s="50" t="str">
        <f>IFERROR(IF($K18=#REF!,$P18,0),"0")</f>
        <v>0</v>
      </c>
      <c r="RM18" s="50" t="str">
        <f>IFERROR(IF($K18=#REF!,$P18,0),"0")</f>
        <v>0</v>
      </c>
      <c r="RN18" s="50" t="str">
        <f>IFERROR(IF($K18=#REF!,$P18,0),"0")</f>
        <v>0</v>
      </c>
      <c r="RO18" s="50" t="str">
        <f>IFERROR(IF($K18=#REF!,$P18,0),"0")</f>
        <v>0</v>
      </c>
      <c r="RP18" s="50" t="str">
        <f>IFERROR(IF($K18=#REF!,$P18,0),"0")</f>
        <v>0</v>
      </c>
      <c r="RQ18" s="50" t="str">
        <f>IFERROR(IF($K18=#REF!,$P18,0),"0")</f>
        <v>0</v>
      </c>
      <c r="RR18" s="50" t="str">
        <f>IFERROR(IF($K18=#REF!,$P18,0),"0")</f>
        <v>0</v>
      </c>
      <c r="RS18" s="50" t="str">
        <f>IFERROR(IF($K18=#REF!,$P18,0),"0")</f>
        <v>0</v>
      </c>
      <c r="RT18" s="50" t="str">
        <f>IFERROR(IF($K18=#REF!,$P18,0),"0")</f>
        <v>0</v>
      </c>
      <c r="RU18" s="50" t="str">
        <f>IFERROR(IF($K18=#REF!,$P18,0),"0")</f>
        <v>0</v>
      </c>
      <c r="RV18" s="50" t="str">
        <f>IFERROR(IF($K18=#REF!,$P18,0),"0")</f>
        <v>0</v>
      </c>
      <c r="RW18" s="50" t="str">
        <f>IFERROR(IF($K18=#REF!,$P18,0),"0")</f>
        <v>0</v>
      </c>
      <c r="RX18" s="50" t="str">
        <f>IFERROR(IF($K18=#REF!,$P18,0),"0")</f>
        <v>0</v>
      </c>
      <c r="RY18" s="50" t="str">
        <f>IFERROR(IF($K18=#REF!,$P18,0),"0")</f>
        <v>0</v>
      </c>
      <c r="RZ18" s="50" t="str">
        <f>IFERROR(IF($K18=#REF!,$P18,0),"0")</f>
        <v>0</v>
      </c>
      <c r="SA18" s="50" t="str">
        <f>IFERROR(IF($K18=#REF!,$P18,0),"0")</f>
        <v>0</v>
      </c>
      <c r="SB18" s="50" t="str">
        <f>IFERROR(IF($K18=#REF!,$P18,0),"0")</f>
        <v>0</v>
      </c>
      <c r="SC18" s="50" t="str">
        <f>IFERROR(IF($K18=#REF!,$P18,0),"0")</f>
        <v>0</v>
      </c>
      <c r="SD18" s="50" t="str">
        <f>IFERROR(IF($K18=#REF!,$P18,0),"0")</f>
        <v>0</v>
      </c>
      <c r="SE18" s="50" t="str">
        <f>IFERROR(IF($K18=#REF!,$P18,0),"0")</f>
        <v>0</v>
      </c>
      <c r="SF18" s="50" t="str">
        <f>IFERROR(IF($K18=#REF!,$P18,0),"0")</f>
        <v>0</v>
      </c>
      <c r="SG18" s="50" t="str">
        <f>IFERROR(IF($K18=#REF!,$P18,0),"0")</f>
        <v>0</v>
      </c>
      <c r="SH18" s="50" t="str">
        <f>IFERROR(IF($K18=#REF!,$P18,0),"0")</f>
        <v>0</v>
      </c>
      <c r="SI18" s="50" t="str">
        <f>IFERROR(IF($K18=#REF!,$P18,0),"0")</f>
        <v>0</v>
      </c>
      <c r="SJ18" s="50" t="str">
        <f>IFERROR(IF($K18=#REF!,$P18,0),"0")</f>
        <v>0</v>
      </c>
      <c r="SK18" s="50" t="str">
        <f>IFERROR(IF($K18=#REF!,$P18,0),"0")</f>
        <v>0</v>
      </c>
      <c r="SL18" s="50" t="str">
        <f>IFERROR(IF($K18=#REF!,$P18,0),"0")</f>
        <v>0</v>
      </c>
      <c r="SM18" s="50" t="str">
        <f>IFERROR(IF($K18=#REF!,$P18,0),"0")</f>
        <v>0</v>
      </c>
      <c r="SN18" s="50" t="str">
        <f>IFERROR(IF($K18=#REF!,$P18,0),"0")</f>
        <v>0</v>
      </c>
      <c r="SO18" s="50" t="str">
        <f>IFERROR(IF($K18=#REF!,$P18,0),"0")</f>
        <v>0</v>
      </c>
      <c r="SP18" s="50" t="str">
        <f>IFERROR(IF($K18=#REF!,$P18,0),"0")</f>
        <v>0</v>
      </c>
      <c r="SQ18" s="50" t="str">
        <f>IFERROR(IF($K18=#REF!,$P18,0),"0")</f>
        <v>0</v>
      </c>
      <c r="SR18" s="50" t="str">
        <f>IFERROR(IF($K18=#REF!,$P18,0),"0")</f>
        <v>0</v>
      </c>
      <c r="SS18" s="50" t="str">
        <f>IFERROR(IF($K18=#REF!,$P18,0),"0")</f>
        <v>0</v>
      </c>
      <c r="ST18" s="50" t="str">
        <f>IFERROR(IF($K18=#REF!,$P18,0),"0")</f>
        <v>0</v>
      </c>
      <c r="SU18" s="50" t="str">
        <f>IFERROR(IF($K18=#REF!,$P18,0),"0")</f>
        <v>0</v>
      </c>
      <c r="SV18" s="50" t="str">
        <f>IFERROR(IF($K18=#REF!,$P18,0),"0")</f>
        <v>0</v>
      </c>
      <c r="SW18" s="50" t="str">
        <f>IFERROR(IF($K18=#REF!,$P18,0),"0")</f>
        <v>0</v>
      </c>
      <c r="SX18" s="50" t="str">
        <f>IFERROR(IF($K18=#REF!,$P18,0),"0")</f>
        <v>0</v>
      </c>
      <c r="SY18" s="50" t="str">
        <f>IFERROR(IF($K18=#REF!,$P18,0),"0")</f>
        <v>0</v>
      </c>
      <c r="SZ18" s="50" t="str">
        <f>IFERROR(IF($K18=#REF!,$P18,0),"0")</f>
        <v>0</v>
      </c>
      <c r="TA18" s="50" t="str">
        <f>IFERROR(IF($K18=#REF!,$P18,0),"0")</f>
        <v>0</v>
      </c>
      <c r="TB18" s="50" t="str">
        <f>IFERROR(IF($K18=#REF!,$P18,0),"0")</f>
        <v>0</v>
      </c>
      <c r="TC18" s="50" t="str">
        <f>IFERROR(IF($K18=#REF!,$P18,0),"0")</f>
        <v>0</v>
      </c>
      <c r="TD18" s="50" t="str">
        <f>IFERROR(IF($K18=#REF!,$P18,0),"0")</f>
        <v>0</v>
      </c>
      <c r="TE18" s="50" t="str">
        <f>IFERROR(IF($K18=#REF!,$P18,0),"0")</f>
        <v>0</v>
      </c>
      <c r="TF18" s="50" t="str">
        <f>IFERROR(IF($K18=#REF!,$P18,0),"0")</f>
        <v>0</v>
      </c>
      <c r="TG18" s="50" t="str">
        <f>IFERROR(IF($K18=#REF!,$P18,0),"0")</f>
        <v>0</v>
      </c>
      <c r="TH18" s="50" t="str">
        <f>IFERROR(IF($K18=#REF!,$P18,0),"0")</f>
        <v>0</v>
      </c>
      <c r="TI18" s="50" t="str">
        <f>IFERROR(IF($K18=#REF!,$P18,0),"0")</f>
        <v>0</v>
      </c>
      <c r="TJ18" s="50" t="str">
        <f>IFERROR(IF($K18=#REF!,$P18,0),"0")</f>
        <v>0</v>
      </c>
      <c r="TK18" s="50" t="str">
        <f>IFERROR(IF($K18=#REF!,$P18,0),"0")</f>
        <v>0</v>
      </c>
      <c r="TL18" s="50" t="str">
        <f>IFERROR(IF($K18=#REF!,$P18,0),"0")</f>
        <v>0</v>
      </c>
      <c r="TM18" s="50" t="str">
        <f>IFERROR(IF($K18=#REF!,$P18,0),"0")</f>
        <v>0</v>
      </c>
      <c r="TN18" s="50" t="str">
        <f>IFERROR(IF($K18=#REF!,$P18,0),"0")</f>
        <v>0</v>
      </c>
      <c r="TO18" s="50" t="str">
        <f>IFERROR(IF($K18=#REF!,$P18,0),"0")</f>
        <v>0</v>
      </c>
    </row>
    <row r="19" spans="3:535" ht="15">
      <c r="C19" s="98"/>
      <c r="D19" s="98"/>
      <c r="E19" s="98"/>
      <c r="F19" s="98"/>
      <c r="G19" s="98"/>
      <c r="H19" s="98"/>
      <c r="I19" s="98"/>
      <c r="J19" s="98"/>
      <c r="K19" s="89"/>
      <c r="L19" s="130"/>
      <c r="M19" s="17"/>
      <c r="N19" s="17"/>
      <c r="O19" s="17"/>
      <c r="AH19" s="49"/>
      <c r="AI19" s="49"/>
      <c r="AJ19" s="50"/>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c r="DZ19" s="134"/>
      <c r="EA19" s="134"/>
      <c r="EB19" s="134"/>
      <c r="EC19" s="134"/>
      <c r="ED19" s="134"/>
      <c r="EE19" s="134"/>
      <c r="EF19" s="134"/>
      <c r="EG19" s="134"/>
      <c r="EH19" s="134"/>
      <c r="EI19" s="134"/>
      <c r="EJ19" s="134"/>
      <c r="EK19" s="134"/>
      <c r="EL19" s="134"/>
      <c r="EM19" s="134"/>
      <c r="EN19" s="134"/>
      <c r="EO19" s="134"/>
      <c r="EP19" s="134"/>
      <c r="EQ19" s="134"/>
      <c r="ER19" s="134"/>
      <c r="ES19" s="134"/>
      <c r="ET19" s="134"/>
      <c r="EU19" s="134"/>
      <c r="EV19" s="134"/>
      <c r="EW19" s="134"/>
      <c r="EX19" s="134"/>
      <c r="EY19" s="134"/>
      <c r="EZ19" s="134"/>
      <c r="FA19" s="134"/>
      <c r="FB19" s="134"/>
      <c r="FC19" s="134"/>
      <c r="FD19" s="134"/>
      <c r="FE19" s="134"/>
      <c r="FF19" s="134"/>
      <c r="FG19" s="134"/>
      <c r="FH19" s="134"/>
      <c r="FI19" s="134"/>
      <c r="FJ19" s="134"/>
      <c r="FK19" s="134"/>
      <c r="FL19" s="134"/>
      <c r="FM19" s="134"/>
      <c r="FN19" s="134"/>
      <c r="FO19" s="134"/>
      <c r="FP19" s="134"/>
      <c r="FQ19" s="134"/>
      <c r="FR19" s="134"/>
      <c r="FS19" s="134"/>
      <c r="FT19" s="134"/>
      <c r="FU19" s="134"/>
      <c r="FV19" s="134"/>
      <c r="FW19" s="134"/>
      <c r="FX19" s="134"/>
      <c r="FY19" s="134"/>
      <c r="FZ19" s="134"/>
      <c r="GA19" s="134"/>
      <c r="GB19" s="134"/>
      <c r="GC19" s="134"/>
      <c r="GD19" s="134"/>
      <c r="GE19" s="134"/>
      <c r="GF19" s="134"/>
      <c r="GG19" s="134"/>
      <c r="GH19" s="134"/>
      <c r="GI19" s="134"/>
      <c r="GJ19" s="134"/>
      <c r="GK19" s="134"/>
      <c r="GL19" s="134"/>
      <c r="GM19" s="134"/>
      <c r="GN19" s="134"/>
      <c r="GO19" s="134"/>
      <c r="GP19" s="134"/>
      <c r="GQ19" s="134"/>
      <c r="GR19" s="134"/>
      <c r="GS19" s="134"/>
      <c r="GT19" s="134"/>
      <c r="GU19" s="134"/>
      <c r="GV19" s="134"/>
      <c r="GW19" s="134"/>
      <c r="GX19" s="134"/>
      <c r="GY19" s="134"/>
      <c r="GZ19" s="134"/>
      <c r="HA19" s="134"/>
      <c r="HB19" s="134"/>
      <c r="HC19" s="134"/>
      <c r="HD19" s="134"/>
      <c r="HE19" s="134"/>
      <c r="HF19" s="134"/>
      <c r="HG19" s="134"/>
      <c r="HH19" s="134"/>
      <c r="HI19" s="134"/>
      <c r="HJ19" s="134"/>
      <c r="HK19" s="134"/>
      <c r="HL19" s="134"/>
      <c r="HM19" s="134"/>
      <c r="HN19" s="134"/>
      <c r="HO19" s="134"/>
      <c r="HP19" s="134"/>
      <c r="HQ19" s="134"/>
      <c r="HR19" s="134"/>
      <c r="HS19" s="134"/>
      <c r="HT19" s="134"/>
      <c r="HU19" s="134"/>
      <c r="HV19" s="134"/>
      <c r="HW19" s="134"/>
      <c r="HX19" s="134"/>
      <c r="HY19" s="134"/>
      <c r="HZ19" s="134"/>
      <c r="IA19" s="134"/>
      <c r="IB19" s="134"/>
      <c r="IC19" s="134"/>
      <c r="ID19" s="134"/>
      <c r="IE19" s="134"/>
      <c r="IF19" s="134"/>
      <c r="IG19" s="134"/>
      <c r="IH19" s="134"/>
      <c r="II19" s="134"/>
      <c r="IJ19" s="134"/>
      <c r="IK19" s="134"/>
      <c r="IL19" s="134"/>
      <c r="IM19" s="134"/>
      <c r="IN19" s="134"/>
      <c r="IO19" s="134"/>
      <c r="IP19" s="134"/>
      <c r="IQ19" s="134"/>
      <c r="IR19" s="134"/>
      <c r="IS19" s="134"/>
      <c r="IT19" s="134"/>
      <c r="IU19" s="134"/>
      <c r="IV19" s="134"/>
      <c r="IW19" s="134"/>
      <c r="IX19" s="134"/>
      <c r="IY19" s="134"/>
      <c r="IZ19" s="134"/>
      <c r="JA19" s="134"/>
      <c r="JB19" s="134"/>
      <c r="JC19" s="134"/>
      <c r="JD19" s="134"/>
      <c r="JE19" s="134"/>
      <c r="JF19" s="134"/>
      <c r="JG19" s="134"/>
      <c r="JH19" s="134"/>
      <c r="JI19" s="134"/>
      <c r="JJ19" s="134"/>
      <c r="JK19" s="134"/>
      <c r="JL19" s="134"/>
      <c r="JM19" s="134"/>
      <c r="JN19" s="134"/>
      <c r="JO19" s="134"/>
      <c r="JP19" s="134"/>
      <c r="JQ19" s="134"/>
      <c r="JR19" s="134"/>
      <c r="JS19" s="134"/>
      <c r="JT19" s="134"/>
      <c r="JU19" s="134"/>
      <c r="JV19" s="134"/>
      <c r="JW19" s="134"/>
      <c r="JX19" s="134"/>
      <c r="JY19" s="49"/>
      <c r="JZ19" s="49"/>
      <c r="KA19" s="50" t="str">
        <f>IFERROR(IF($K19=#REF!,$P19,0),"0")</f>
        <v>0</v>
      </c>
      <c r="KB19" s="50" t="str">
        <f>IFERROR(IF($K19=#REF!,$P19,0),"0")</f>
        <v>0</v>
      </c>
      <c r="KC19" s="50" t="str">
        <f>IFERROR(IF($K19=#REF!,$P19,0),"0")</f>
        <v>0</v>
      </c>
      <c r="KD19" s="50" t="str">
        <f>IFERROR(IF($K19=#REF!,$P19,0),"0")</f>
        <v>0</v>
      </c>
      <c r="KE19" s="50" t="str">
        <f>IFERROR(IF($K19=#REF!,$P19,0),"0")</f>
        <v>0</v>
      </c>
      <c r="KF19" s="50" t="str">
        <f>IFERROR(IF($K19=#REF!,$P19,0),"0")</f>
        <v>0</v>
      </c>
      <c r="KG19" s="50" t="str">
        <f>IFERROR(IF($K19=#REF!,$P19,0),"0")</f>
        <v>0</v>
      </c>
      <c r="KH19" s="50" t="str">
        <f>IFERROR(IF($K19=#REF!,$P19,0),"0")</f>
        <v>0</v>
      </c>
      <c r="KI19" s="50" t="str">
        <f>IFERROR(IF($K19=#REF!,$P19,0),"0")</f>
        <v>0</v>
      </c>
      <c r="KJ19" s="50" t="str">
        <f>IFERROR(IF($K19=#REF!,$P19,0),"0")</f>
        <v>0</v>
      </c>
      <c r="KK19" s="50" t="str">
        <f>IFERROR(IF($K19=#REF!,$P19,0),"0")</f>
        <v>0</v>
      </c>
      <c r="KL19" s="50" t="str">
        <f>IFERROR(IF($K19=#REF!,$P19,0),"0")</f>
        <v>0</v>
      </c>
      <c r="KM19" s="50" t="str">
        <f>IFERROR(IF($K19=#REF!,$P19,0),"0")</f>
        <v>0</v>
      </c>
      <c r="KN19" s="50" t="str">
        <f>IFERROR(IF($K19=#REF!,$P19,0),"0")</f>
        <v>0</v>
      </c>
      <c r="KO19" s="50" t="str">
        <f>IFERROR(IF($K19=#REF!,$P19,0),"0")</f>
        <v>0</v>
      </c>
      <c r="KP19" s="50" t="str">
        <f>IFERROR(IF($K19=#REF!,$P19,0),"0")</f>
        <v>0</v>
      </c>
      <c r="KQ19" s="50" t="str">
        <f>IFERROR(IF($K19=#REF!,$P19,0),"0")</f>
        <v>0</v>
      </c>
      <c r="KR19" s="50" t="str">
        <f>IFERROR(IF($K19=#REF!,$P19,0),"0")</f>
        <v>0</v>
      </c>
      <c r="KS19" s="50" t="str">
        <f>IFERROR(IF($K19=#REF!,$P19,0),"0")</f>
        <v>0</v>
      </c>
      <c r="KT19" s="50" t="str">
        <f>IFERROR(IF($K19=#REF!,$P19,0),"0")</f>
        <v>0</v>
      </c>
      <c r="KU19" s="50" t="str">
        <f>IFERROR(IF($K19=#REF!,$P19,0),"0")</f>
        <v>0</v>
      </c>
      <c r="KV19" s="50" t="str">
        <f>IFERROR(IF($K19=#REF!,$P19,0),"0")</f>
        <v>0</v>
      </c>
      <c r="KW19" s="50" t="str">
        <f>IFERROR(IF($K19=#REF!,$P19,0),"0")</f>
        <v>0</v>
      </c>
      <c r="KX19" s="50" t="str">
        <f>IFERROR(IF($K19=#REF!,$P19,0),"0")</f>
        <v>0</v>
      </c>
      <c r="KY19" s="50" t="str">
        <f>IFERROR(IF($K19=#REF!,$P19,0),"0")</f>
        <v>0</v>
      </c>
      <c r="KZ19" s="50" t="str">
        <f>IFERROR(IF($K19=#REF!,$P19,0),"0")</f>
        <v>0</v>
      </c>
      <c r="LA19" s="50" t="str">
        <f>IFERROR(IF($K19=#REF!,$P19,0),"0")</f>
        <v>0</v>
      </c>
      <c r="LB19" s="50" t="str">
        <f>IFERROR(IF($K19=#REF!,$P19,0),"0")</f>
        <v>0</v>
      </c>
      <c r="LC19" s="50" t="str">
        <f>IFERROR(IF($K19=#REF!,$P19,0),"0")</f>
        <v>0</v>
      </c>
      <c r="LD19" s="50" t="str">
        <f>IFERROR(IF($K19=#REF!,$P19,0),"0")</f>
        <v>0</v>
      </c>
      <c r="LE19" s="50" t="str">
        <f>IFERROR(IF($K19=#REF!,$P19,0),"0")</f>
        <v>0</v>
      </c>
      <c r="LF19" s="50" t="str">
        <f>IFERROR(IF($K19=#REF!,$P19,0),"0")</f>
        <v>0</v>
      </c>
      <c r="LG19" s="50" t="str">
        <f>IFERROR(IF($K19=#REF!,$P19,0),"0")</f>
        <v>0</v>
      </c>
      <c r="LH19" s="50" t="str">
        <f>IFERROR(IF($K19=#REF!,$P19,0),"0")</f>
        <v>0</v>
      </c>
      <c r="LI19" s="50" t="str">
        <f>IFERROR(IF($K19=#REF!,$P19,0),"0")</f>
        <v>0</v>
      </c>
      <c r="LJ19" s="50" t="str">
        <f>IFERROR(IF($K19=#REF!,$P19,0),"0")</f>
        <v>0</v>
      </c>
      <c r="LK19" s="50" t="str">
        <f>IFERROR(IF($K19=#REF!,$P19,0),"0")</f>
        <v>0</v>
      </c>
      <c r="LL19" s="50" t="str">
        <f>IFERROR(IF($K19=#REF!,$P19,0),"0")</f>
        <v>0</v>
      </c>
      <c r="LM19" s="50" t="str">
        <f>IFERROR(IF($K19=#REF!,$P19,0),"0")</f>
        <v>0</v>
      </c>
      <c r="LN19" s="50" t="str">
        <f>IFERROR(IF($K19=#REF!,$P19,0),"0")</f>
        <v>0</v>
      </c>
      <c r="LO19" s="50" t="str">
        <f>IFERROR(IF($K19=#REF!,$P19,0),"0")</f>
        <v>0</v>
      </c>
      <c r="LP19" s="50" t="str">
        <f>IFERROR(IF($K19=#REF!,$P19,0),"0")</f>
        <v>0</v>
      </c>
      <c r="LQ19" s="50" t="str">
        <f>IFERROR(IF($K19=#REF!,$P19,0),"0")</f>
        <v>0</v>
      </c>
      <c r="LR19" s="50" t="str">
        <f>IFERROR(IF($K19=#REF!,$P19,0),"0")</f>
        <v>0</v>
      </c>
      <c r="LS19" s="50" t="str">
        <f>IFERROR(IF($K19=#REF!,$P19,0),"0")</f>
        <v>0</v>
      </c>
      <c r="LT19" s="50" t="str">
        <f>IFERROR(IF($K19=#REF!,$P19,0),"0")</f>
        <v>0</v>
      </c>
      <c r="LU19" s="50" t="str">
        <f>IFERROR(IF($K19=#REF!,$P19,0),"0")</f>
        <v>0</v>
      </c>
      <c r="LV19" s="50" t="str">
        <f>IFERROR(IF($K19=#REF!,$P19,0),"0")</f>
        <v>0</v>
      </c>
      <c r="LW19" s="50" t="str">
        <f>IFERROR(IF($K19=#REF!,$P19,0),"0")</f>
        <v>0</v>
      </c>
      <c r="LX19" s="50" t="str">
        <f>IFERROR(IF($K19=#REF!,$P19,0),"0")</f>
        <v>0</v>
      </c>
      <c r="LY19" s="50" t="str">
        <f>IFERROR(IF($K19=#REF!,$P19,0),"0")</f>
        <v>0</v>
      </c>
      <c r="LZ19" s="50" t="str">
        <f>IFERROR(IF($K19=#REF!,$P19,0),"0")</f>
        <v>0</v>
      </c>
      <c r="MA19" s="50" t="str">
        <f>IFERROR(IF($K19=#REF!,$P19,0),"0")</f>
        <v>0</v>
      </c>
      <c r="MB19" s="50" t="str">
        <f>IFERROR(IF($K19=#REF!,$P19,0),"0")</f>
        <v>0</v>
      </c>
      <c r="MC19" s="50" t="str">
        <f>IFERROR(IF($K19=#REF!,$P19,0),"0")</f>
        <v>0</v>
      </c>
      <c r="MD19" s="50" t="str">
        <f>IFERROR(IF($K19=#REF!,$P19,0),"0")</f>
        <v>0</v>
      </c>
      <c r="ME19" s="50" t="str">
        <f>IFERROR(IF($K19=#REF!,$P19,0),"0")</f>
        <v>0</v>
      </c>
      <c r="MF19" s="50" t="str">
        <f>IFERROR(IF($K19=#REF!,$P19,0),"0")</f>
        <v>0</v>
      </c>
      <c r="MG19" s="50" t="str">
        <f>IFERROR(IF($K19=#REF!,$P19,0),"0")</f>
        <v>0</v>
      </c>
      <c r="MH19" s="50" t="str">
        <f>IFERROR(IF($K19=#REF!,$P19,0),"0")</f>
        <v>0</v>
      </c>
      <c r="MI19" s="50" t="str">
        <f>IFERROR(IF($K19=#REF!,$P19,0),"0")</f>
        <v>0</v>
      </c>
      <c r="MJ19" s="50" t="str">
        <f>IFERROR(IF($K19=#REF!,$P19,0),"0")</f>
        <v>0</v>
      </c>
      <c r="MK19" s="50" t="str">
        <f>IFERROR(IF($K19=#REF!,$P19,0),"0")</f>
        <v>0</v>
      </c>
      <c r="ML19" s="50" t="str">
        <f>IFERROR(IF($K19=#REF!,$P19,0),"0")</f>
        <v>0</v>
      </c>
      <c r="MM19" s="50" t="str">
        <f>IFERROR(IF($K19=#REF!,$P19,0),"0")</f>
        <v>0</v>
      </c>
      <c r="MN19" s="50" t="str">
        <f>IFERROR(IF($K19=#REF!,$P19,0),"0")</f>
        <v>0</v>
      </c>
      <c r="MO19" s="50" t="str">
        <f>IFERROR(IF($K19=#REF!,$P19,0),"0")</f>
        <v>0</v>
      </c>
      <c r="MP19" s="50" t="str">
        <f>IFERROR(IF($K19=#REF!,$P19,0),"0")</f>
        <v>0</v>
      </c>
      <c r="MQ19" s="50" t="str">
        <f>IFERROR(IF($K19=#REF!,$P19,0),"0")</f>
        <v>0</v>
      </c>
      <c r="MR19" s="50" t="str">
        <f>IFERROR(IF($K19=#REF!,$P19,0),"0")</f>
        <v>0</v>
      </c>
      <c r="MS19" s="50" t="str">
        <f>IFERROR(IF($K19=#REF!,$P19,0),"0")</f>
        <v>0</v>
      </c>
      <c r="MT19" s="50" t="str">
        <f>IFERROR(IF($K19=#REF!,$P19,0),"0")</f>
        <v>0</v>
      </c>
      <c r="MU19" s="50" t="str">
        <f>IFERROR(IF($K19=#REF!,$P19,0),"0")</f>
        <v>0</v>
      </c>
      <c r="MV19" s="50" t="str">
        <f>IFERROR(IF($K19=#REF!,$P19,0),"0")</f>
        <v>0</v>
      </c>
      <c r="MW19" s="50" t="str">
        <f>IFERROR(IF($K19=#REF!,$P19,0),"0")</f>
        <v>0</v>
      </c>
      <c r="MX19" s="50" t="str">
        <f>IFERROR(IF($K19=#REF!,$P19,0),"0")</f>
        <v>0</v>
      </c>
      <c r="MY19" s="50" t="str">
        <f>IFERROR(IF($K19=#REF!,$P19,0),"0")</f>
        <v>0</v>
      </c>
      <c r="MZ19" s="50" t="str">
        <f>IFERROR(IF($K19=#REF!,$P19,0),"0")</f>
        <v>0</v>
      </c>
      <c r="NA19" s="50" t="str">
        <f>IFERROR(IF($K19=#REF!,$P19,0),"0")</f>
        <v>0</v>
      </c>
      <c r="NB19" s="50" t="str">
        <f>IFERROR(IF($K19=#REF!,$P19,0),"0")</f>
        <v>0</v>
      </c>
      <c r="NC19" s="50" t="str">
        <f>IFERROR(IF($K19=#REF!,$P19,0),"0")</f>
        <v>0</v>
      </c>
      <c r="ND19" s="50" t="str">
        <f>IFERROR(IF($K19=#REF!,$P19,0),"0")</f>
        <v>0</v>
      </c>
      <c r="NE19" s="50" t="str">
        <f>IFERROR(IF($K19=#REF!,$P19,0),"0")</f>
        <v>0</v>
      </c>
      <c r="NF19" s="50" t="str">
        <f>IFERROR(IF($K19=#REF!,$P19,0),"0")</f>
        <v>0</v>
      </c>
      <c r="NG19" s="50" t="str">
        <f>IFERROR(IF($K19=#REF!,$P19,0),"0")</f>
        <v>0</v>
      </c>
      <c r="NH19" s="50" t="str">
        <f>IFERROR(IF($K19=#REF!,$P19,0),"0")</f>
        <v>0</v>
      </c>
      <c r="NI19" s="50" t="str">
        <f>IFERROR(IF($K19=#REF!,$P19,0),"0")</f>
        <v>0</v>
      </c>
      <c r="NJ19" s="50" t="str">
        <f>IFERROR(IF($K19=#REF!,$P19,0),"0")</f>
        <v>0</v>
      </c>
      <c r="NK19" s="50" t="str">
        <f>IFERROR(IF($K19=#REF!,$P19,0),"0")</f>
        <v>0</v>
      </c>
      <c r="NL19" s="50" t="str">
        <f>IFERROR(IF($K19=#REF!,$P19,0),"0")</f>
        <v>0</v>
      </c>
      <c r="NM19" s="50" t="str">
        <f>IFERROR(IF($K19=#REF!,$P19,0),"0")</f>
        <v>0</v>
      </c>
      <c r="NN19" s="50" t="str">
        <f>IFERROR(IF($K19=#REF!,$P19,0),"0")</f>
        <v>0</v>
      </c>
      <c r="NO19" s="50" t="str">
        <f>IFERROR(IF($K19=#REF!,$P19,0),"0")</f>
        <v>0</v>
      </c>
      <c r="NP19" s="50" t="str">
        <f>IFERROR(IF($K19=#REF!,$P19,0),"0")</f>
        <v>0</v>
      </c>
      <c r="NQ19" s="50" t="str">
        <f>IFERROR(IF($K19=#REF!,$P19,0),"0")</f>
        <v>0</v>
      </c>
      <c r="NR19" s="50" t="str">
        <f>IFERROR(IF($K19=#REF!,$P19,0),"0")</f>
        <v>0</v>
      </c>
      <c r="NS19" s="50" t="str">
        <f>IFERROR(IF($K19=#REF!,$P19,0),"0")</f>
        <v>0</v>
      </c>
      <c r="NT19" s="50" t="str">
        <f>IFERROR(IF($K19=#REF!,$P19,0),"0")</f>
        <v>0</v>
      </c>
      <c r="NU19" s="50" t="str">
        <f>IFERROR(IF($K19=#REF!,$P19,0),"0")</f>
        <v>0</v>
      </c>
      <c r="NV19" s="50" t="str">
        <f>IFERROR(IF($K19=#REF!,$P19,0),"0")</f>
        <v>0</v>
      </c>
      <c r="NW19" s="50" t="str">
        <f>IFERROR(IF($K19=#REF!,$P19,0),"0")</f>
        <v>0</v>
      </c>
      <c r="NX19" s="50" t="str">
        <f>IFERROR(IF($K19=#REF!,$P19,0),"0")</f>
        <v>0</v>
      </c>
      <c r="NY19" s="50" t="str">
        <f>IFERROR(IF($K19=#REF!,$P19,0),"0")</f>
        <v>0</v>
      </c>
      <c r="NZ19" s="50" t="str">
        <f>IFERROR(IF($K19=#REF!,$P19,0),"0")</f>
        <v>0</v>
      </c>
      <c r="OA19" s="50" t="str">
        <f>IFERROR(IF($K19=#REF!,$P19,0),"0")</f>
        <v>0</v>
      </c>
      <c r="OB19" s="50" t="str">
        <f>IFERROR(IF($K19=#REF!,$P19,0),"0")</f>
        <v>0</v>
      </c>
      <c r="OC19" s="50" t="str">
        <f>IFERROR(IF($K19=#REF!,$P19,0),"0")</f>
        <v>0</v>
      </c>
      <c r="OD19" s="50" t="str">
        <f>IFERROR(IF($K19=#REF!,$P19,0),"0")</f>
        <v>0</v>
      </c>
      <c r="OE19" s="50" t="str">
        <f>IFERROR(IF($K19=#REF!,$P19,0),"0")</f>
        <v>0</v>
      </c>
      <c r="OF19" s="50" t="str">
        <f>IFERROR(IF($K19=#REF!,$P19,0),"0")</f>
        <v>0</v>
      </c>
      <c r="OG19" s="50" t="str">
        <f>IFERROR(IF($K19=#REF!,$P19,0),"0")</f>
        <v>0</v>
      </c>
      <c r="OH19" s="50" t="str">
        <f>IFERROR(IF($K19=#REF!,$P19,0),"0")</f>
        <v>0</v>
      </c>
      <c r="OI19" s="50" t="str">
        <f>IFERROR(IF($K19=#REF!,$P19,0),"0")</f>
        <v>0</v>
      </c>
      <c r="OJ19" s="50" t="str">
        <f>IFERROR(IF($K19=#REF!,$P19,0),"0")</f>
        <v>0</v>
      </c>
      <c r="OK19" s="50" t="str">
        <f>IFERROR(IF($K19=#REF!,$P19,0),"0")</f>
        <v>0</v>
      </c>
      <c r="OL19" s="50" t="str">
        <f>IFERROR(IF($K19=#REF!,$P19,0),"0")</f>
        <v>0</v>
      </c>
      <c r="OM19" s="50" t="str">
        <f>IFERROR(IF($K19=#REF!,$P19,0),"0")</f>
        <v>0</v>
      </c>
      <c r="ON19" s="50" t="str">
        <f>IFERROR(IF($K19=#REF!,$P19,0),"0")</f>
        <v>0</v>
      </c>
      <c r="OO19" s="50" t="str">
        <f>IFERROR(IF($K19=#REF!,$P19,0),"0")</f>
        <v>0</v>
      </c>
      <c r="OP19" s="50" t="str">
        <f>IFERROR(IF($K19=#REF!,$P19,0),"0")</f>
        <v>0</v>
      </c>
      <c r="OQ19" s="50" t="str">
        <f>IFERROR(IF($K19=#REF!,$P19,0),"0")</f>
        <v>0</v>
      </c>
      <c r="OR19" s="50" t="str">
        <f>IFERROR(IF($K19=#REF!,$P19,0),"0")</f>
        <v>0</v>
      </c>
      <c r="OS19" s="50" t="str">
        <f>IFERROR(IF($K19=#REF!,$P19,0),"0")</f>
        <v>0</v>
      </c>
      <c r="OT19" s="50" t="str">
        <f>IFERROR(IF($K19=#REF!,$P19,0),"0")</f>
        <v>0</v>
      </c>
      <c r="OU19" s="50" t="str">
        <f>IFERROR(IF($K19=#REF!,$P19,0),"0")</f>
        <v>0</v>
      </c>
      <c r="OV19" s="50" t="str">
        <f>IFERROR(IF($K19=#REF!,$P19,0),"0")</f>
        <v>0</v>
      </c>
      <c r="OW19" s="50" t="str">
        <f>IFERROR(IF($K19=#REF!,$P19,0),"0")</f>
        <v>0</v>
      </c>
      <c r="OX19" s="50" t="str">
        <f>IFERROR(IF($K19=#REF!,$P19,0),"0")</f>
        <v>0</v>
      </c>
      <c r="OY19" s="50" t="str">
        <f>IFERROR(IF($K19=#REF!,$P19,0),"0")</f>
        <v>0</v>
      </c>
      <c r="OZ19" s="50" t="str">
        <f>IFERROR(IF($K19=#REF!,$P19,0),"0")</f>
        <v>0</v>
      </c>
      <c r="PA19" s="50" t="str">
        <f>IFERROR(IF($K19=#REF!,$P19,0),"0")</f>
        <v>0</v>
      </c>
      <c r="PB19" s="50" t="str">
        <f>IFERROR(IF($K19=#REF!,$P19,0),"0")</f>
        <v>0</v>
      </c>
      <c r="PC19" s="50" t="str">
        <f>IFERROR(IF($K19=#REF!,$P19,0),"0")</f>
        <v>0</v>
      </c>
      <c r="PD19" s="50" t="str">
        <f>IFERROR(IF($K19=#REF!,$P19,0),"0")</f>
        <v>0</v>
      </c>
      <c r="PE19" s="50" t="str">
        <f>IFERROR(IF($K19=#REF!,$P19,0),"0")</f>
        <v>0</v>
      </c>
      <c r="PF19" s="50" t="str">
        <f>IFERROR(IF($K19=#REF!,$P19,0),"0")</f>
        <v>0</v>
      </c>
      <c r="PG19" s="50" t="str">
        <f>IFERROR(IF($K19=#REF!,$P19,0),"0")</f>
        <v>0</v>
      </c>
      <c r="PH19" s="50" t="str">
        <f>IFERROR(IF($K19=#REF!,$P19,0),"0")</f>
        <v>0</v>
      </c>
      <c r="PI19" s="50" t="str">
        <f>IFERROR(IF($K19=#REF!,$P19,0),"0")</f>
        <v>0</v>
      </c>
      <c r="PJ19" s="50" t="str">
        <f>IFERROR(IF($K19=#REF!,$P19,0),"0")</f>
        <v>0</v>
      </c>
      <c r="PK19" s="50" t="str">
        <f>IFERROR(IF($K19=#REF!,$P19,0),"0")</f>
        <v>0</v>
      </c>
      <c r="PL19" s="50" t="str">
        <f>IFERROR(IF($K19=#REF!,$P19,0),"0")</f>
        <v>0</v>
      </c>
      <c r="PM19" s="50" t="str">
        <f>IFERROR(IF($K19=#REF!,$P19,0),"0")</f>
        <v>0</v>
      </c>
      <c r="PN19" s="50" t="str">
        <f>IFERROR(IF($K19=#REF!,$P19,0),"0")</f>
        <v>0</v>
      </c>
      <c r="PO19" s="50" t="str">
        <f>IFERROR(IF($K19=#REF!,$P19,0),"0")</f>
        <v>0</v>
      </c>
      <c r="PP19" s="50" t="str">
        <f>IFERROR(IF($K19=#REF!,$P19,0),"0")</f>
        <v>0</v>
      </c>
      <c r="PQ19" s="50" t="str">
        <f>IFERROR(IF($K19=#REF!,$P19,0),"0")</f>
        <v>0</v>
      </c>
      <c r="PR19" s="50" t="str">
        <f>IFERROR(IF($K19=#REF!,$P19,0),"0")</f>
        <v>0</v>
      </c>
      <c r="PS19" s="50" t="str">
        <f>IFERROR(IF($K19=#REF!,$P19,0),"0")</f>
        <v>0</v>
      </c>
      <c r="PT19" s="50" t="str">
        <f>IFERROR(IF($K19=#REF!,$P19,0),"0")</f>
        <v>0</v>
      </c>
      <c r="PU19" s="50" t="str">
        <f>IFERROR(IF($K19=#REF!,$P19,0),"0")</f>
        <v>0</v>
      </c>
      <c r="PV19" s="50" t="str">
        <f>IFERROR(IF($K19=#REF!,$P19,0),"0")</f>
        <v>0</v>
      </c>
      <c r="PW19" s="50" t="str">
        <f>IFERROR(IF($K19=#REF!,$P19,0),"0")</f>
        <v>0</v>
      </c>
      <c r="PX19" s="50" t="str">
        <f>IFERROR(IF($K19=#REF!,$P19,0),"0")</f>
        <v>0</v>
      </c>
      <c r="PY19" s="50" t="str">
        <f>IFERROR(IF($K19=#REF!,$P19,0),"0")</f>
        <v>0</v>
      </c>
      <c r="PZ19" s="50" t="str">
        <f>IFERROR(IF($K19=#REF!,$P19,0),"0")</f>
        <v>0</v>
      </c>
      <c r="QA19" s="50" t="str">
        <f>IFERROR(IF($K19=#REF!,$P19,0),"0")</f>
        <v>0</v>
      </c>
      <c r="QB19" s="50" t="str">
        <f>IFERROR(IF($K19=#REF!,$P19,0),"0")</f>
        <v>0</v>
      </c>
      <c r="QC19" s="50" t="str">
        <f>IFERROR(IF($K19=#REF!,$P19,0),"0")</f>
        <v>0</v>
      </c>
      <c r="QD19" s="50" t="str">
        <f>IFERROR(IF($K19=#REF!,$P19,0),"0")</f>
        <v>0</v>
      </c>
      <c r="QE19" s="50" t="str">
        <f>IFERROR(IF($K19=#REF!,$P19,0),"0")</f>
        <v>0</v>
      </c>
      <c r="QF19" s="50" t="str">
        <f>IFERROR(IF($K19=#REF!,$P19,0),"0")</f>
        <v>0</v>
      </c>
      <c r="QG19" s="50" t="str">
        <f>IFERROR(IF($K19=#REF!,$P19,0),"0")</f>
        <v>0</v>
      </c>
      <c r="QH19" s="50" t="str">
        <f>IFERROR(IF($K19=#REF!,$P19,0),"0")</f>
        <v>0</v>
      </c>
      <c r="QI19" s="50" t="str">
        <f>IFERROR(IF($K19=#REF!,$P19,0),"0")</f>
        <v>0</v>
      </c>
      <c r="QJ19" s="50" t="str">
        <f>IFERROR(IF($K19=#REF!,$P19,0),"0")</f>
        <v>0</v>
      </c>
      <c r="QK19" s="50" t="str">
        <f>IFERROR(IF($K19=#REF!,$P19,0),"0")</f>
        <v>0</v>
      </c>
      <c r="QL19" s="50" t="str">
        <f>IFERROR(IF($K19=#REF!,$P19,0),"0")</f>
        <v>0</v>
      </c>
      <c r="QM19" s="50" t="str">
        <f>IFERROR(IF($K19=#REF!,$P19,0),"0")</f>
        <v>0</v>
      </c>
      <c r="QN19" s="50" t="str">
        <f>IFERROR(IF($K19=#REF!,$P19,0),"0")</f>
        <v>0</v>
      </c>
      <c r="QO19" s="50" t="str">
        <f>IFERROR(IF($K19=#REF!,$P19,0),"0")</f>
        <v>0</v>
      </c>
      <c r="QP19" s="50" t="str">
        <f>IFERROR(IF($K19=#REF!,$P19,0),"0")</f>
        <v>0</v>
      </c>
      <c r="QQ19" s="50" t="str">
        <f>IFERROR(IF($K19=#REF!,$P19,0),"0")</f>
        <v>0</v>
      </c>
      <c r="QR19" s="50" t="str">
        <f>IFERROR(IF($K19=#REF!,$P19,0),"0")</f>
        <v>0</v>
      </c>
      <c r="QS19" s="50" t="str">
        <f>IFERROR(IF($K19=#REF!,$P19,0),"0")</f>
        <v>0</v>
      </c>
      <c r="QT19" s="50" t="str">
        <f>IFERROR(IF($K19=#REF!,$P19,0),"0")</f>
        <v>0</v>
      </c>
      <c r="QU19" s="50" t="str">
        <f>IFERROR(IF($K19=#REF!,$P19,0),"0")</f>
        <v>0</v>
      </c>
      <c r="QV19" s="50" t="str">
        <f>IFERROR(IF($K19=#REF!,$P19,0),"0")</f>
        <v>0</v>
      </c>
      <c r="QW19" s="50" t="str">
        <f>IFERROR(IF($K19=#REF!,$P19,0),"0")</f>
        <v>0</v>
      </c>
      <c r="QX19" s="50" t="str">
        <f>IFERROR(IF($K19=#REF!,$P19,0),"0")</f>
        <v>0</v>
      </c>
      <c r="QY19" s="50" t="str">
        <f>IFERROR(IF($K19=#REF!,$P19,0),"0")</f>
        <v>0</v>
      </c>
      <c r="QZ19" s="50" t="str">
        <f>IFERROR(IF($K19=#REF!,$P19,0),"0")</f>
        <v>0</v>
      </c>
      <c r="RA19" s="50" t="str">
        <f>IFERROR(IF($K19=#REF!,$P19,0),"0")</f>
        <v>0</v>
      </c>
      <c r="RB19" s="50" t="str">
        <f>IFERROR(IF($K19=#REF!,$P19,0),"0")</f>
        <v>0</v>
      </c>
      <c r="RC19" s="50" t="str">
        <f>IFERROR(IF($K19=#REF!,$P19,0),"0")</f>
        <v>0</v>
      </c>
      <c r="RD19" s="50" t="str">
        <f>IFERROR(IF($K19=#REF!,$P19,0),"0")</f>
        <v>0</v>
      </c>
      <c r="RE19" s="50" t="str">
        <f>IFERROR(IF($K19=#REF!,$P19,0),"0")</f>
        <v>0</v>
      </c>
      <c r="RF19" s="50" t="str">
        <f>IFERROR(IF($K19=#REF!,$P19,0),"0")</f>
        <v>0</v>
      </c>
      <c r="RG19" s="50" t="str">
        <f>IFERROR(IF($K19=#REF!,$P19,0),"0")</f>
        <v>0</v>
      </c>
      <c r="RH19" s="50" t="str">
        <f>IFERROR(IF($K19=#REF!,$P19,0),"0")</f>
        <v>0</v>
      </c>
      <c r="RI19" s="50" t="str">
        <f>IFERROR(IF($K19=#REF!,$P19,0),"0")</f>
        <v>0</v>
      </c>
      <c r="RJ19" s="50" t="str">
        <f>IFERROR(IF($K19=#REF!,$P19,0),"0")</f>
        <v>0</v>
      </c>
      <c r="RK19" s="50" t="str">
        <f>IFERROR(IF($K19=#REF!,$P19,0),"0")</f>
        <v>0</v>
      </c>
      <c r="RL19" s="50" t="str">
        <f>IFERROR(IF($K19=#REF!,$P19,0),"0")</f>
        <v>0</v>
      </c>
      <c r="RM19" s="50" t="str">
        <f>IFERROR(IF($K19=#REF!,$P19,0),"0")</f>
        <v>0</v>
      </c>
      <c r="RN19" s="50" t="str">
        <f>IFERROR(IF($K19=#REF!,$P19,0),"0")</f>
        <v>0</v>
      </c>
      <c r="RO19" s="50" t="str">
        <f>IFERROR(IF($K19=#REF!,$P19,0),"0")</f>
        <v>0</v>
      </c>
      <c r="RP19" s="50" t="str">
        <f>IFERROR(IF($K19=#REF!,$P19,0),"0")</f>
        <v>0</v>
      </c>
      <c r="RQ19" s="50" t="str">
        <f>IFERROR(IF($K19=#REF!,$P19,0),"0")</f>
        <v>0</v>
      </c>
      <c r="RR19" s="50" t="str">
        <f>IFERROR(IF($K19=#REF!,$P19,0),"0")</f>
        <v>0</v>
      </c>
      <c r="RS19" s="50" t="str">
        <f>IFERROR(IF($K19=#REF!,$P19,0),"0")</f>
        <v>0</v>
      </c>
      <c r="RT19" s="50" t="str">
        <f>IFERROR(IF($K19=#REF!,$P19,0),"0")</f>
        <v>0</v>
      </c>
      <c r="RU19" s="50" t="str">
        <f>IFERROR(IF($K19=#REF!,$P19,0),"0")</f>
        <v>0</v>
      </c>
      <c r="RV19" s="50" t="str">
        <f>IFERROR(IF($K19=#REF!,$P19,0),"0")</f>
        <v>0</v>
      </c>
      <c r="RW19" s="50" t="str">
        <f>IFERROR(IF($K19=#REF!,$P19,0),"0")</f>
        <v>0</v>
      </c>
      <c r="RX19" s="50" t="str">
        <f>IFERROR(IF($K19=#REF!,$P19,0),"0")</f>
        <v>0</v>
      </c>
      <c r="RY19" s="50" t="str">
        <f>IFERROR(IF($K19=#REF!,$P19,0),"0")</f>
        <v>0</v>
      </c>
      <c r="RZ19" s="50" t="str">
        <f>IFERROR(IF($K19=#REF!,$P19,0),"0")</f>
        <v>0</v>
      </c>
      <c r="SA19" s="50" t="str">
        <f>IFERROR(IF($K19=#REF!,$P19,0),"0")</f>
        <v>0</v>
      </c>
      <c r="SB19" s="50" t="str">
        <f>IFERROR(IF($K19=#REF!,$P19,0),"0")</f>
        <v>0</v>
      </c>
      <c r="SC19" s="50" t="str">
        <f>IFERROR(IF($K19=#REF!,$P19,0),"0")</f>
        <v>0</v>
      </c>
      <c r="SD19" s="50" t="str">
        <f>IFERROR(IF($K19=#REF!,$P19,0),"0")</f>
        <v>0</v>
      </c>
      <c r="SE19" s="50" t="str">
        <f>IFERROR(IF($K19=#REF!,$P19,0),"0")</f>
        <v>0</v>
      </c>
      <c r="SF19" s="50" t="str">
        <f>IFERROR(IF($K19=#REF!,$P19,0),"0")</f>
        <v>0</v>
      </c>
      <c r="SG19" s="50" t="str">
        <f>IFERROR(IF($K19=#REF!,$P19,0),"0")</f>
        <v>0</v>
      </c>
      <c r="SH19" s="50" t="str">
        <f>IFERROR(IF($K19=#REF!,$P19,0),"0")</f>
        <v>0</v>
      </c>
      <c r="SI19" s="50" t="str">
        <f>IFERROR(IF($K19=#REF!,$P19,0),"0")</f>
        <v>0</v>
      </c>
      <c r="SJ19" s="50" t="str">
        <f>IFERROR(IF($K19=#REF!,$P19,0),"0")</f>
        <v>0</v>
      </c>
      <c r="SK19" s="50" t="str">
        <f>IFERROR(IF($K19=#REF!,$P19,0),"0")</f>
        <v>0</v>
      </c>
      <c r="SL19" s="50" t="str">
        <f>IFERROR(IF($K19=#REF!,$P19,0),"0")</f>
        <v>0</v>
      </c>
      <c r="SM19" s="50" t="str">
        <f>IFERROR(IF($K19=#REF!,$P19,0),"0")</f>
        <v>0</v>
      </c>
      <c r="SN19" s="50" t="str">
        <f>IFERROR(IF($K19=#REF!,$P19,0),"0")</f>
        <v>0</v>
      </c>
      <c r="SO19" s="50" t="str">
        <f>IFERROR(IF($K19=#REF!,$P19,0),"0")</f>
        <v>0</v>
      </c>
      <c r="SP19" s="50" t="str">
        <f>IFERROR(IF($K19=#REF!,$P19,0),"0")</f>
        <v>0</v>
      </c>
      <c r="SQ19" s="50" t="str">
        <f>IFERROR(IF($K19=#REF!,$P19,0),"0")</f>
        <v>0</v>
      </c>
      <c r="SR19" s="50" t="str">
        <f>IFERROR(IF($K19=#REF!,$P19,0),"0")</f>
        <v>0</v>
      </c>
      <c r="SS19" s="50" t="str">
        <f>IFERROR(IF($K19=#REF!,$P19,0),"0")</f>
        <v>0</v>
      </c>
      <c r="ST19" s="50" t="str">
        <f>IFERROR(IF($K19=#REF!,$P19,0),"0")</f>
        <v>0</v>
      </c>
      <c r="SU19" s="50" t="str">
        <f>IFERROR(IF($K19=#REF!,$P19,0),"0")</f>
        <v>0</v>
      </c>
      <c r="SV19" s="50" t="str">
        <f>IFERROR(IF($K19=#REF!,$P19,0),"0")</f>
        <v>0</v>
      </c>
      <c r="SW19" s="50" t="str">
        <f>IFERROR(IF($K19=#REF!,$P19,0),"0")</f>
        <v>0</v>
      </c>
      <c r="SX19" s="50" t="str">
        <f>IFERROR(IF($K19=#REF!,$P19,0),"0")</f>
        <v>0</v>
      </c>
      <c r="SY19" s="50" t="str">
        <f>IFERROR(IF($K19=#REF!,$P19,0),"0")</f>
        <v>0</v>
      </c>
      <c r="SZ19" s="50" t="str">
        <f>IFERROR(IF($K19=#REF!,$P19,0),"0")</f>
        <v>0</v>
      </c>
      <c r="TA19" s="50" t="str">
        <f>IFERROR(IF($K19=#REF!,$P19,0),"0")</f>
        <v>0</v>
      </c>
      <c r="TB19" s="50" t="str">
        <f>IFERROR(IF($K19=#REF!,$P19,0),"0")</f>
        <v>0</v>
      </c>
      <c r="TC19" s="50" t="str">
        <f>IFERROR(IF($K19=#REF!,$P19,0),"0")</f>
        <v>0</v>
      </c>
      <c r="TD19" s="50" t="str">
        <f>IFERROR(IF($K19=#REF!,$P19,0),"0")</f>
        <v>0</v>
      </c>
      <c r="TE19" s="50" t="str">
        <f>IFERROR(IF($K19=#REF!,$P19,0),"0")</f>
        <v>0</v>
      </c>
      <c r="TF19" s="50" t="str">
        <f>IFERROR(IF($K19=#REF!,$P19,0),"0")</f>
        <v>0</v>
      </c>
      <c r="TG19" s="50" t="str">
        <f>IFERROR(IF($K19=#REF!,$P19,0),"0")</f>
        <v>0</v>
      </c>
      <c r="TH19" s="50" t="str">
        <f>IFERROR(IF($K19=#REF!,$P19,0),"0")</f>
        <v>0</v>
      </c>
      <c r="TI19" s="50" t="str">
        <f>IFERROR(IF($K19=#REF!,$P19,0),"0")</f>
        <v>0</v>
      </c>
      <c r="TJ19" s="50" t="str">
        <f>IFERROR(IF($K19=#REF!,$P19,0),"0")</f>
        <v>0</v>
      </c>
      <c r="TK19" s="50" t="str">
        <f>IFERROR(IF($K19=#REF!,$P19,0),"0")</f>
        <v>0</v>
      </c>
      <c r="TL19" s="50" t="str">
        <f>IFERROR(IF($K19=#REF!,$P19,0),"0")</f>
        <v>0</v>
      </c>
      <c r="TM19" s="50" t="str">
        <f>IFERROR(IF($K19=#REF!,$P19,0),"0")</f>
        <v>0</v>
      </c>
      <c r="TN19" s="50" t="str">
        <f>IFERROR(IF($K19=#REF!,$P19,0),"0")</f>
        <v>0</v>
      </c>
      <c r="TO19" s="50" t="str">
        <f>IFERROR(IF($K19=#REF!,$P19,0),"0")</f>
        <v>0</v>
      </c>
    </row>
    <row r="20" spans="3:535" ht="15">
      <c r="C20" s="57" t="s">
        <v>53</v>
      </c>
      <c r="D20" s="57"/>
      <c r="E20" s="57"/>
      <c r="F20" s="57"/>
      <c r="G20" s="57"/>
      <c r="H20" s="57"/>
      <c r="I20" s="57"/>
      <c r="J20" s="57"/>
      <c r="K20" s="89"/>
      <c r="L20" s="130"/>
      <c r="M20" s="52" t="s">
        <v>88</v>
      </c>
      <c r="N20" s="17"/>
      <c r="O20" s="17"/>
      <c r="S20" s="17"/>
      <c r="AD20" s="1" t="s">
        <v>49</v>
      </c>
      <c r="AH20" s="52"/>
      <c r="AI20" s="49"/>
      <c r="AJ20" s="50"/>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c r="DZ20" s="134"/>
      <c r="EA20" s="134"/>
      <c r="EB20" s="134"/>
      <c r="EC20" s="134"/>
      <c r="ED20" s="134"/>
      <c r="EE20" s="134"/>
      <c r="EF20" s="134"/>
      <c r="EG20" s="134"/>
      <c r="EH20" s="134"/>
      <c r="EI20" s="134"/>
      <c r="EJ20" s="134"/>
      <c r="EK20" s="134"/>
      <c r="EL20" s="134"/>
      <c r="EM20" s="134"/>
      <c r="EN20" s="134"/>
      <c r="EO20" s="134"/>
      <c r="EP20" s="134"/>
      <c r="EQ20" s="134"/>
      <c r="ER20" s="134"/>
      <c r="ES20" s="134"/>
      <c r="ET20" s="134"/>
      <c r="EU20" s="134"/>
      <c r="EV20" s="134"/>
      <c r="EW20" s="134"/>
      <c r="EX20" s="134"/>
      <c r="EY20" s="134"/>
      <c r="EZ20" s="134"/>
      <c r="FA20" s="134"/>
      <c r="FB20" s="134"/>
      <c r="FC20" s="134"/>
      <c r="FD20" s="134"/>
      <c r="FE20" s="134"/>
      <c r="FF20" s="134"/>
      <c r="FG20" s="134"/>
      <c r="FH20" s="134"/>
      <c r="FI20" s="134"/>
      <c r="FJ20" s="134"/>
      <c r="FK20" s="134"/>
      <c r="FL20" s="134"/>
      <c r="FM20" s="134"/>
      <c r="FN20" s="134"/>
      <c r="FO20" s="134"/>
      <c r="FP20" s="134"/>
      <c r="FQ20" s="134"/>
      <c r="FR20" s="134"/>
      <c r="FS20" s="134"/>
      <c r="FT20" s="134"/>
      <c r="FU20" s="134"/>
      <c r="FV20" s="134"/>
      <c r="FW20" s="134"/>
      <c r="FX20" s="134"/>
      <c r="FY20" s="134"/>
      <c r="FZ20" s="134"/>
      <c r="GA20" s="134"/>
      <c r="GB20" s="134"/>
      <c r="GC20" s="134"/>
      <c r="GD20" s="134"/>
      <c r="GE20" s="134"/>
      <c r="GF20" s="134"/>
      <c r="GG20" s="134"/>
      <c r="GH20" s="134"/>
      <c r="GI20" s="134"/>
      <c r="GJ20" s="134"/>
      <c r="GK20" s="134"/>
      <c r="GL20" s="134"/>
      <c r="GM20" s="134"/>
      <c r="GN20" s="134"/>
      <c r="GO20" s="134"/>
      <c r="GP20" s="134"/>
      <c r="GQ20" s="134"/>
      <c r="GR20" s="134"/>
      <c r="GS20" s="134"/>
      <c r="GT20" s="134"/>
      <c r="GU20" s="134"/>
      <c r="GV20" s="134"/>
      <c r="GW20" s="134"/>
      <c r="GX20" s="134"/>
      <c r="GY20" s="134"/>
      <c r="GZ20" s="134"/>
      <c r="HA20" s="134"/>
      <c r="HB20" s="134"/>
      <c r="HC20" s="134"/>
      <c r="HD20" s="134"/>
      <c r="HE20" s="134"/>
      <c r="HF20" s="134"/>
      <c r="HG20" s="134"/>
      <c r="HH20" s="134"/>
      <c r="HI20" s="134"/>
      <c r="HJ20" s="134"/>
      <c r="HK20" s="134"/>
      <c r="HL20" s="134"/>
      <c r="HM20" s="134"/>
      <c r="HN20" s="134"/>
      <c r="HO20" s="134"/>
      <c r="HP20" s="134"/>
      <c r="HQ20" s="134"/>
      <c r="HR20" s="134"/>
      <c r="HS20" s="134"/>
      <c r="HT20" s="134"/>
      <c r="HU20" s="134"/>
      <c r="HV20" s="134"/>
      <c r="HW20" s="134"/>
      <c r="HX20" s="134"/>
      <c r="HY20" s="134"/>
      <c r="HZ20" s="134"/>
      <c r="IA20" s="134"/>
      <c r="IB20" s="134"/>
      <c r="IC20" s="134"/>
      <c r="ID20" s="134"/>
      <c r="IE20" s="134"/>
      <c r="IF20" s="134"/>
      <c r="IG20" s="134"/>
      <c r="IH20" s="134"/>
      <c r="II20" s="134"/>
      <c r="IJ20" s="134"/>
      <c r="IK20" s="134"/>
      <c r="IL20" s="134"/>
      <c r="IM20" s="134"/>
      <c r="IN20" s="134"/>
      <c r="IO20" s="134"/>
      <c r="IP20" s="134"/>
      <c r="IQ20" s="134"/>
      <c r="IR20" s="134"/>
      <c r="IS20" s="134"/>
      <c r="IT20" s="134"/>
      <c r="IU20" s="134"/>
      <c r="IV20" s="134"/>
      <c r="IW20" s="134"/>
      <c r="IX20" s="134"/>
      <c r="IY20" s="134"/>
      <c r="IZ20" s="134"/>
      <c r="JA20" s="134"/>
      <c r="JB20" s="134"/>
      <c r="JC20" s="134"/>
      <c r="JD20" s="134"/>
      <c r="JE20" s="134"/>
      <c r="JF20" s="134"/>
      <c r="JG20" s="134"/>
      <c r="JH20" s="134"/>
      <c r="JI20" s="134"/>
      <c r="JJ20" s="134"/>
      <c r="JK20" s="134"/>
      <c r="JL20" s="134"/>
      <c r="JM20" s="134"/>
      <c r="JN20" s="134"/>
      <c r="JO20" s="134"/>
      <c r="JP20" s="134"/>
      <c r="JQ20" s="134"/>
      <c r="JR20" s="134"/>
      <c r="JS20" s="134"/>
      <c r="JT20" s="134"/>
      <c r="JU20" s="134"/>
      <c r="JV20" s="134"/>
      <c r="JW20" s="134"/>
      <c r="JX20" s="134"/>
      <c r="JY20" s="49"/>
      <c r="JZ20" s="49"/>
      <c r="KA20" s="50" t="str">
        <f>IFERROR(IF($K20=#REF!,$P20,0),"0")</f>
        <v>0</v>
      </c>
      <c r="KB20" s="50" t="str">
        <f>IFERROR(IF($K20=#REF!,$P20,0),"0")</f>
        <v>0</v>
      </c>
      <c r="KC20" s="50" t="str">
        <f>IFERROR(IF($K20=#REF!,$P20,0),"0")</f>
        <v>0</v>
      </c>
      <c r="KD20" s="50" t="str">
        <f>IFERROR(IF($K20=#REF!,$P20,0),"0")</f>
        <v>0</v>
      </c>
      <c r="KE20" s="50" t="str">
        <f>IFERROR(IF($K20=#REF!,$P20,0),"0")</f>
        <v>0</v>
      </c>
      <c r="KF20" s="50" t="str">
        <f>IFERROR(IF($K20=#REF!,$P20,0),"0")</f>
        <v>0</v>
      </c>
      <c r="KG20" s="50" t="str">
        <f>IFERROR(IF($K20=#REF!,$P20,0),"0")</f>
        <v>0</v>
      </c>
      <c r="KH20" s="50" t="str">
        <f>IFERROR(IF($K20=#REF!,$P20,0),"0")</f>
        <v>0</v>
      </c>
      <c r="KI20" s="50" t="str">
        <f>IFERROR(IF($K20=#REF!,$P20,0),"0")</f>
        <v>0</v>
      </c>
      <c r="KJ20" s="50" t="str">
        <f>IFERROR(IF($K20=#REF!,$P20,0),"0")</f>
        <v>0</v>
      </c>
      <c r="KK20" s="50" t="str">
        <f>IFERROR(IF($K20=#REF!,$P20,0),"0")</f>
        <v>0</v>
      </c>
      <c r="KL20" s="50" t="str">
        <f>IFERROR(IF($K20=#REF!,$P20,0),"0")</f>
        <v>0</v>
      </c>
      <c r="KM20" s="50" t="str">
        <f>IFERROR(IF($K20=#REF!,$P20,0),"0")</f>
        <v>0</v>
      </c>
      <c r="KN20" s="50" t="str">
        <f>IFERROR(IF($K20=#REF!,$P20,0),"0")</f>
        <v>0</v>
      </c>
      <c r="KO20" s="50" t="str">
        <f>IFERROR(IF($K20=#REF!,$P20,0),"0")</f>
        <v>0</v>
      </c>
      <c r="KP20" s="50" t="str">
        <f>IFERROR(IF($K20=#REF!,$P20,0),"0")</f>
        <v>0</v>
      </c>
      <c r="KQ20" s="50" t="str">
        <f>IFERROR(IF($K20=#REF!,$P20,0),"0")</f>
        <v>0</v>
      </c>
      <c r="KR20" s="50" t="str">
        <f>IFERROR(IF($K20=#REF!,$P20,0),"0")</f>
        <v>0</v>
      </c>
      <c r="KS20" s="50" t="str">
        <f>IFERROR(IF($K20=#REF!,$P20,0),"0")</f>
        <v>0</v>
      </c>
      <c r="KT20" s="50" t="str">
        <f>IFERROR(IF($K20=#REF!,$P20,0),"0")</f>
        <v>0</v>
      </c>
      <c r="KU20" s="50" t="str">
        <f>IFERROR(IF($K20=#REF!,$P20,0),"0")</f>
        <v>0</v>
      </c>
      <c r="KV20" s="50" t="str">
        <f>IFERROR(IF($K20=#REF!,$P20,0),"0")</f>
        <v>0</v>
      </c>
      <c r="KW20" s="50" t="str">
        <f>IFERROR(IF($K20=#REF!,$P20,0),"0")</f>
        <v>0</v>
      </c>
      <c r="KX20" s="50" t="str">
        <f>IFERROR(IF($K20=#REF!,$P20,0),"0")</f>
        <v>0</v>
      </c>
      <c r="KY20" s="50" t="str">
        <f>IFERROR(IF($K20=#REF!,$P20,0),"0")</f>
        <v>0</v>
      </c>
      <c r="KZ20" s="50" t="str">
        <f>IFERROR(IF($K20=#REF!,$P20,0),"0")</f>
        <v>0</v>
      </c>
      <c r="LA20" s="50" t="str">
        <f>IFERROR(IF($K20=#REF!,$P20,0),"0")</f>
        <v>0</v>
      </c>
      <c r="LB20" s="50" t="str">
        <f>IFERROR(IF($K20=#REF!,$P20,0),"0")</f>
        <v>0</v>
      </c>
      <c r="LC20" s="50" t="str">
        <f>IFERROR(IF($K20=#REF!,$P20,0),"0")</f>
        <v>0</v>
      </c>
      <c r="LD20" s="50" t="str">
        <f>IFERROR(IF($K20=#REF!,$P20,0),"0")</f>
        <v>0</v>
      </c>
      <c r="LE20" s="50" t="str">
        <f>IFERROR(IF($K20=#REF!,$P20,0),"0")</f>
        <v>0</v>
      </c>
      <c r="LF20" s="50" t="str">
        <f>IFERROR(IF($K20=#REF!,$P20,0),"0")</f>
        <v>0</v>
      </c>
      <c r="LG20" s="50" t="str">
        <f>IFERROR(IF($K20=#REF!,$P20,0),"0")</f>
        <v>0</v>
      </c>
      <c r="LH20" s="50" t="str">
        <f>IFERROR(IF($K20=#REF!,$P20,0),"0")</f>
        <v>0</v>
      </c>
      <c r="LI20" s="50" t="str">
        <f>IFERROR(IF($K20=#REF!,$P20,0),"0")</f>
        <v>0</v>
      </c>
      <c r="LJ20" s="50" t="str">
        <f>IFERROR(IF($K20=#REF!,$P20,0),"0")</f>
        <v>0</v>
      </c>
      <c r="LK20" s="50" t="str">
        <f>IFERROR(IF($K20=#REF!,$P20,0),"0")</f>
        <v>0</v>
      </c>
      <c r="LL20" s="50" t="str">
        <f>IFERROR(IF($K20=#REF!,$P20,0),"0")</f>
        <v>0</v>
      </c>
      <c r="LM20" s="50" t="str">
        <f>IFERROR(IF($K20=#REF!,$P20,0),"0")</f>
        <v>0</v>
      </c>
      <c r="LN20" s="50" t="str">
        <f>IFERROR(IF($K20=#REF!,$P20,0),"0")</f>
        <v>0</v>
      </c>
      <c r="LO20" s="50" t="str">
        <f>IFERROR(IF($K20=#REF!,$P20,0),"0")</f>
        <v>0</v>
      </c>
      <c r="LP20" s="50" t="str">
        <f>IFERROR(IF($K20=#REF!,$P20,0),"0")</f>
        <v>0</v>
      </c>
      <c r="LQ20" s="50" t="str">
        <f>IFERROR(IF($K20=#REF!,$P20,0),"0")</f>
        <v>0</v>
      </c>
      <c r="LR20" s="50" t="str">
        <f>IFERROR(IF($K20=#REF!,$P20,0),"0")</f>
        <v>0</v>
      </c>
      <c r="LS20" s="50" t="str">
        <f>IFERROR(IF($K20=#REF!,$P20,0),"0")</f>
        <v>0</v>
      </c>
      <c r="LT20" s="50" t="str">
        <f>IFERROR(IF($K20=#REF!,$P20,0),"0")</f>
        <v>0</v>
      </c>
      <c r="LU20" s="50" t="str">
        <f>IFERROR(IF($K20=#REF!,$P20,0),"0")</f>
        <v>0</v>
      </c>
      <c r="LV20" s="50" t="str">
        <f>IFERROR(IF($K20=#REF!,$P20,0),"0")</f>
        <v>0</v>
      </c>
      <c r="LW20" s="50" t="str">
        <f>IFERROR(IF($K20=#REF!,$P20,0),"0")</f>
        <v>0</v>
      </c>
      <c r="LX20" s="50" t="str">
        <f>IFERROR(IF($K20=#REF!,$P20,0),"0")</f>
        <v>0</v>
      </c>
      <c r="LY20" s="50" t="str">
        <f>IFERROR(IF($K20=#REF!,$P20,0),"0")</f>
        <v>0</v>
      </c>
      <c r="LZ20" s="50" t="str">
        <f>IFERROR(IF($K20=#REF!,$P20,0),"0")</f>
        <v>0</v>
      </c>
      <c r="MA20" s="50" t="str">
        <f>IFERROR(IF($K20=#REF!,$P20,0),"0")</f>
        <v>0</v>
      </c>
      <c r="MB20" s="50" t="str">
        <f>IFERROR(IF($K20=#REF!,$P20,0),"0")</f>
        <v>0</v>
      </c>
      <c r="MC20" s="50" t="str">
        <f>IFERROR(IF($K20=#REF!,$P20,0),"0")</f>
        <v>0</v>
      </c>
      <c r="MD20" s="50" t="str">
        <f>IFERROR(IF($K20=#REF!,$P20,0),"0")</f>
        <v>0</v>
      </c>
      <c r="ME20" s="50" t="str">
        <f>IFERROR(IF($K20=#REF!,$P20,0),"0")</f>
        <v>0</v>
      </c>
      <c r="MF20" s="50" t="str">
        <f>IFERROR(IF($K20=#REF!,$P20,0),"0")</f>
        <v>0</v>
      </c>
      <c r="MG20" s="50" t="str">
        <f>IFERROR(IF($K20=#REF!,$P20,0),"0")</f>
        <v>0</v>
      </c>
      <c r="MH20" s="50" t="str">
        <f>IFERROR(IF($K20=#REF!,$P20,0),"0")</f>
        <v>0</v>
      </c>
      <c r="MI20" s="50" t="str">
        <f>IFERROR(IF($K20=#REF!,$P20,0),"0")</f>
        <v>0</v>
      </c>
      <c r="MJ20" s="50" t="str">
        <f>IFERROR(IF($K20=#REF!,$P20,0),"0")</f>
        <v>0</v>
      </c>
      <c r="MK20" s="50" t="str">
        <f>IFERROR(IF($K20=#REF!,$P20,0),"0")</f>
        <v>0</v>
      </c>
      <c r="ML20" s="50" t="str">
        <f>IFERROR(IF($K20=#REF!,$P20,0),"0")</f>
        <v>0</v>
      </c>
      <c r="MM20" s="50" t="str">
        <f>IFERROR(IF($K20=#REF!,$P20,0),"0")</f>
        <v>0</v>
      </c>
      <c r="MN20" s="50" t="str">
        <f>IFERROR(IF($K20=#REF!,$P20,0),"0")</f>
        <v>0</v>
      </c>
      <c r="MO20" s="50" t="str">
        <f>IFERROR(IF($K20=#REF!,$P20,0),"0")</f>
        <v>0</v>
      </c>
      <c r="MP20" s="50" t="str">
        <f>IFERROR(IF($K20=#REF!,$P20,0),"0")</f>
        <v>0</v>
      </c>
      <c r="MQ20" s="50" t="str">
        <f>IFERROR(IF($K20=#REF!,$P20,0),"0")</f>
        <v>0</v>
      </c>
      <c r="MR20" s="50" t="str">
        <f>IFERROR(IF($K20=#REF!,$P20,0),"0")</f>
        <v>0</v>
      </c>
      <c r="MS20" s="50" t="str">
        <f>IFERROR(IF($K20=#REF!,$P20,0),"0")</f>
        <v>0</v>
      </c>
      <c r="MT20" s="50" t="str">
        <f>IFERROR(IF($K20=#REF!,$P20,0),"0")</f>
        <v>0</v>
      </c>
      <c r="MU20" s="50" t="str">
        <f>IFERROR(IF($K20=#REF!,$P20,0),"0")</f>
        <v>0</v>
      </c>
      <c r="MV20" s="50" t="str">
        <f>IFERROR(IF($K20=#REF!,$P20,0),"0")</f>
        <v>0</v>
      </c>
      <c r="MW20" s="50" t="str">
        <f>IFERROR(IF($K20=#REF!,$P20,0),"0")</f>
        <v>0</v>
      </c>
      <c r="MX20" s="50" t="str">
        <f>IFERROR(IF($K20=#REF!,$P20,0),"0")</f>
        <v>0</v>
      </c>
      <c r="MY20" s="50" t="str">
        <f>IFERROR(IF($K20=#REF!,$P20,0),"0")</f>
        <v>0</v>
      </c>
      <c r="MZ20" s="50" t="str">
        <f>IFERROR(IF($K20=#REF!,$P20,0),"0")</f>
        <v>0</v>
      </c>
      <c r="NA20" s="50" t="str">
        <f>IFERROR(IF($K20=#REF!,$P20,0),"0")</f>
        <v>0</v>
      </c>
      <c r="NB20" s="50" t="str">
        <f>IFERROR(IF($K20=#REF!,$P20,0),"0")</f>
        <v>0</v>
      </c>
      <c r="NC20" s="50" t="str">
        <f>IFERROR(IF($K20=#REF!,$P20,0),"0")</f>
        <v>0</v>
      </c>
      <c r="ND20" s="50" t="str">
        <f>IFERROR(IF($K20=#REF!,$P20,0),"0")</f>
        <v>0</v>
      </c>
      <c r="NE20" s="50" t="str">
        <f>IFERROR(IF($K20=#REF!,$P20,0),"0")</f>
        <v>0</v>
      </c>
      <c r="NF20" s="50" t="str">
        <f>IFERROR(IF($K20=#REF!,$P20,0),"0")</f>
        <v>0</v>
      </c>
      <c r="NG20" s="50" t="str">
        <f>IFERROR(IF($K20=#REF!,$P20,0),"0")</f>
        <v>0</v>
      </c>
      <c r="NH20" s="50" t="str">
        <f>IFERROR(IF($K20=#REF!,$P20,0),"0")</f>
        <v>0</v>
      </c>
      <c r="NI20" s="50" t="str">
        <f>IFERROR(IF($K20=#REF!,$P20,0),"0")</f>
        <v>0</v>
      </c>
      <c r="NJ20" s="50" t="str">
        <f>IFERROR(IF($K20=#REF!,$P20,0),"0")</f>
        <v>0</v>
      </c>
      <c r="NK20" s="50" t="str">
        <f>IFERROR(IF($K20=#REF!,$P20,0),"0")</f>
        <v>0</v>
      </c>
      <c r="NL20" s="50" t="str">
        <f>IFERROR(IF($K20=#REF!,$P20,0),"0")</f>
        <v>0</v>
      </c>
      <c r="NM20" s="50" t="str">
        <f>IFERROR(IF($K20=#REF!,$P20,0),"0")</f>
        <v>0</v>
      </c>
      <c r="NN20" s="50" t="str">
        <f>IFERROR(IF($K20=#REF!,$P20,0),"0")</f>
        <v>0</v>
      </c>
      <c r="NO20" s="50" t="str">
        <f>IFERROR(IF($K20=#REF!,$P20,0),"0")</f>
        <v>0</v>
      </c>
      <c r="NP20" s="50" t="str">
        <f>IFERROR(IF($K20=#REF!,$P20,0),"0")</f>
        <v>0</v>
      </c>
      <c r="NQ20" s="50" t="str">
        <f>IFERROR(IF($K20=#REF!,$P20,0),"0")</f>
        <v>0</v>
      </c>
      <c r="NR20" s="50" t="str">
        <f>IFERROR(IF($K20=#REF!,$P20,0),"0")</f>
        <v>0</v>
      </c>
      <c r="NS20" s="50" t="str">
        <f>IFERROR(IF($K20=#REF!,$P20,0),"0")</f>
        <v>0</v>
      </c>
      <c r="NT20" s="50" t="str">
        <f>IFERROR(IF($K20=#REF!,$P20,0),"0")</f>
        <v>0</v>
      </c>
      <c r="NU20" s="50" t="str">
        <f>IFERROR(IF($K20=#REF!,$P20,0),"0")</f>
        <v>0</v>
      </c>
      <c r="NV20" s="50" t="str">
        <f>IFERROR(IF($K20=#REF!,$P20,0),"0")</f>
        <v>0</v>
      </c>
      <c r="NW20" s="50" t="str">
        <f>IFERROR(IF($K20=#REF!,$P20,0),"0")</f>
        <v>0</v>
      </c>
      <c r="NX20" s="50" t="str">
        <f>IFERROR(IF($K20=#REF!,$P20,0),"0")</f>
        <v>0</v>
      </c>
      <c r="NY20" s="50" t="str">
        <f>IFERROR(IF($K20=#REF!,$P20,0),"0")</f>
        <v>0</v>
      </c>
      <c r="NZ20" s="50" t="str">
        <f>IFERROR(IF($K20=#REF!,$P20,0),"0")</f>
        <v>0</v>
      </c>
      <c r="OA20" s="50" t="str">
        <f>IFERROR(IF($K20=#REF!,$P20,0),"0")</f>
        <v>0</v>
      </c>
      <c r="OB20" s="50" t="str">
        <f>IFERROR(IF($K20=#REF!,$P20,0),"0")</f>
        <v>0</v>
      </c>
      <c r="OC20" s="50" t="str">
        <f>IFERROR(IF($K20=#REF!,$P20,0),"0")</f>
        <v>0</v>
      </c>
      <c r="OD20" s="50" t="str">
        <f>IFERROR(IF($K20=#REF!,$P20,0),"0")</f>
        <v>0</v>
      </c>
      <c r="OE20" s="50" t="str">
        <f>IFERROR(IF($K20=#REF!,$P20,0),"0")</f>
        <v>0</v>
      </c>
      <c r="OF20" s="50" t="str">
        <f>IFERROR(IF($K20=#REF!,$P20,0),"0")</f>
        <v>0</v>
      </c>
      <c r="OG20" s="50" t="str">
        <f>IFERROR(IF($K20=#REF!,$P20,0),"0")</f>
        <v>0</v>
      </c>
      <c r="OH20" s="50" t="str">
        <f>IFERROR(IF($K20=#REF!,$P20,0),"0")</f>
        <v>0</v>
      </c>
      <c r="OI20" s="50" t="str">
        <f>IFERROR(IF($K20=#REF!,$P20,0),"0")</f>
        <v>0</v>
      </c>
      <c r="OJ20" s="50" t="str">
        <f>IFERROR(IF($K20=#REF!,$P20,0),"0")</f>
        <v>0</v>
      </c>
      <c r="OK20" s="50" t="str">
        <f>IFERROR(IF($K20=#REF!,$P20,0),"0")</f>
        <v>0</v>
      </c>
      <c r="OL20" s="50" t="str">
        <f>IFERROR(IF($K20=#REF!,$P20,0),"0")</f>
        <v>0</v>
      </c>
      <c r="OM20" s="50" t="str">
        <f>IFERROR(IF($K20=#REF!,$P20,0),"0")</f>
        <v>0</v>
      </c>
      <c r="ON20" s="50" t="str">
        <f>IFERROR(IF($K20=#REF!,$P20,0),"0")</f>
        <v>0</v>
      </c>
      <c r="OO20" s="50" t="str">
        <f>IFERROR(IF($K20=#REF!,$P20,0),"0")</f>
        <v>0</v>
      </c>
      <c r="OP20" s="50" t="str">
        <f>IFERROR(IF($K20=#REF!,$P20,0),"0")</f>
        <v>0</v>
      </c>
      <c r="OQ20" s="50" t="str">
        <f>IFERROR(IF($K20=#REF!,$P20,0),"0")</f>
        <v>0</v>
      </c>
      <c r="OR20" s="50" t="str">
        <f>IFERROR(IF($K20=#REF!,$P20,0),"0")</f>
        <v>0</v>
      </c>
      <c r="OS20" s="50" t="str">
        <f>IFERROR(IF($K20=#REF!,$P20,0),"0")</f>
        <v>0</v>
      </c>
      <c r="OT20" s="50" t="str">
        <f>IFERROR(IF($K20=#REF!,$P20,0),"0")</f>
        <v>0</v>
      </c>
      <c r="OU20" s="50" t="str">
        <f>IFERROR(IF($K20=#REF!,$P20,0),"0")</f>
        <v>0</v>
      </c>
      <c r="OV20" s="50" t="str">
        <f>IFERROR(IF($K20=#REF!,$P20,0),"0")</f>
        <v>0</v>
      </c>
      <c r="OW20" s="50" t="str">
        <f>IFERROR(IF($K20=#REF!,$P20,0),"0")</f>
        <v>0</v>
      </c>
      <c r="OX20" s="50" t="str">
        <f>IFERROR(IF($K20=#REF!,$P20,0),"0")</f>
        <v>0</v>
      </c>
      <c r="OY20" s="50" t="str">
        <f>IFERROR(IF($K20=#REF!,$P20,0),"0")</f>
        <v>0</v>
      </c>
      <c r="OZ20" s="50" t="str">
        <f>IFERROR(IF($K20=#REF!,$P20,0),"0")</f>
        <v>0</v>
      </c>
      <c r="PA20" s="50" t="str">
        <f>IFERROR(IF($K20=#REF!,$P20,0),"0")</f>
        <v>0</v>
      </c>
      <c r="PB20" s="50" t="str">
        <f>IFERROR(IF($K20=#REF!,$P20,0),"0")</f>
        <v>0</v>
      </c>
      <c r="PC20" s="50" t="str">
        <f>IFERROR(IF($K20=#REF!,$P20,0),"0")</f>
        <v>0</v>
      </c>
      <c r="PD20" s="50" t="str">
        <f>IFERROR(IF($K20=#REF!,$P20,0),"0")</f>
        <v>0</v>
      </c>
      <c r="PE20" s="50" t="str">
        <f>IFERROR(IF($K20=#REF!,$P20,0),"0")</f>
        <v>0</v>
      </c>
      <c r="PF20" s="50" t="str">
        <f>IFERROR(IF($K20=#REF!,$P20,0),"0")</f>
        <v>0</v>
      </c>
      <c r="PG20" s="50" t="str">
        <f>IFERROR(IF($K20=#REF!,$P20,0),"0")</f>
        <v>0</v>
      </c>
      <c r="PH20" s="50" t="str">
        <f>IFERROR(IF($K20=#REF!,$P20,0),"0")</f>
        <v>0</v>
      </c>
      <c r="PI20" s="50" t="str">
        <f>IFERROR(IF($K20=#REF!,$P20,0),"0")</f>
        <v>0</v>
      </c>
      <c r="PJ20" s="50" t="str">
        <f>IFERROR(IF($K20=#REF!,$P20,0),"0")</f>
        <v>0</v>
      </c>
      <c r="PK20" s="50" t="str">
        <f>IFERROR(IF($K20=#REF!,$P20,0),"0")</f>
        <v>0</v>
      </c>
      <c r="PL20" s="50" t="str">
        <f>IFERROR(IF($K20=#REF!,$P20,0),"0")</f>
        <v>0</v>
      </c>
      <c r="PM20" s="50" t="str">
        <f>IFERROR(IF($K20=#REF!,$P20,0),"0")</f>
        <v>0</v>
      </c>
      <c r="PN20" s="50" t="str">
        <f>IFERROR(IF($K20=#REF!,$P20,0),"0")</f>
        <v>0</v>
      </c>
      <c r="PO20" s="50" t="str">
        <f>IFERROR(IF($K20=#REF!,$P20,0),"0")</f>
        <v>0</v>
      </c>
      <c r="PP20" s="50" t="str">
        <f>IFERROR(IF($K20=#REF!,$P20,0),"0")</f>
        <v>0</v>
      </c>
      <c r="PQ20" s="50" t="str">
        <f>IFERROR(IF($K20=#REF!,$P20,0),"0")</f>
        <v>0</v>
      </c>
      <c r="PR20" s="50" t="str">
        <f>IFERROR(IF($K20=#REF!,$P20,0),"0")</f>
        <v>0</v>
      </c>
      <c r="PS20" s="50" t="str">
        <f>IFERROR(IF($K20=#REF!,$P20,0),"0")</f>
        <v>0</v>
      </c>
      <c r="PT20" s="50" t="str">
        <f>IFERROR(IF($K20=#REF!,$P20,0),"0")</f>
        <v>0</v>
      </c>
      <c r="PU20" s="50" t="str">
        <f>IFERROR(IF($K20=#REF!,$P20,0),"0")</f>
        <v>0</v>
      </c>
      <c r="PV20" s="50" t="str">
        <f>IFERROR(IF($K20=#REF!,$P20,0),"0")</f>
        <v>0</v>
      </c>
      <c r="PW20" s="50" t="str">
        <f>IFERROR(IF($K20=#REF!,$P20,0),"0")</f>
        <v>0</v>
      </c>
      <c r="PX20" s="50" t="str">
        <f>IFERROR(IF($K20=#REF!,$P20,0),"0")</f>
        <v>0</v>
      </c>
      <c r="PY20" s="50" t="str">
        <f>IFERROR(IF($K20=#REF!,$P20,0),"0")</f>
        <v>0</v>
      </c>
      <c r="PZ20" s="50" t="str">
        <f>IFERROR(IF($K20=#REF!,$P20,0),"0")</f>
        <v>0</v>
      </c>
      <c r="QA20" s="50" t="str">
        <f>IFERROR(IF($K20=#REF!,$P20,0),"0")</f>
        <v>0</v>
      </c>
      <c r="QB20" s="50" t="str">
        <f>IFERROR(IF($K20=#REF!,$P20,0),"0")</f>
        <v>0</v>
      </c>
      <c r="QC20" s="50" t="str">
        <f>IFERROR(IF($K20=#REF!,$P20,0),"0")</f>
        <v>0</v>
      </c>
      <c r="QD20" s="50" t="str">
        <f>IFERROR(IF($K20=#REF!,$P20,0),"0")</f>
        <v>0</v>
      </c>
      <c r="QE20" s="50" t="str">
        <f>IFERROR(IF($K20=#REF!,$P20,0),"0")</f>
        <v>0</v>
      </c>
      <c r="QF20" s="50" t="str">
        <f>IFERROR(IF($K20=#REF!,$P20,0),"0")</f>
        <v>0</v>
      </c>
      <c r="QG20" s="50" t="str">
        <f>IFERROR(IF($K20=#REF!,$P20,0),"0")</f>
        <v>0</v>
      </c>
      <c r="QH20" s="50" t="str">
        <f>IFERROR(IF($K20=#REF!,$P20,0),"0")</f>
        <v>0</v>
      </c>
      <c r="QI20" s="50" t="str">
        <f>IFERROR(IF($K20=#REF!,$P20,0),"0")</f>
        <v>0</v>
      </c>
      <c r="QJ20" s="50" t="str">
        <f>IFERROR(IF($K20=#REF!,$P20,0),"0")</f>
        <v>0</v>
      </c>
      <c r="QK20" s="50" t="str">
        <f>IFERROR(IF($K20=#REF!,$P20,0),"0")</f>
        <v>0</v>
      </c>
      <c r="QL20" s="50" t="str">
        <f>IFERROR(IF($K20=#REF!,$P20,0),"0")</f>
        <v>0</v>
      </c>
      <c r="QM20" s="50" t="str">
        <f>IFERROR(IF($K20=#REF!,$P20,0),"0")</f>
        <v>0</v>
      </c>
      <c r="QN20" s="50" t="str">
        <f>IFERROR(IF($K20=#REF!,$P20,0),"0")</f>
        <v>0</v>
      </c>
      <c r="QO20" s="50" t="str">
        <f>IFERROR(IF($K20=#REF!,$P20,0),"0")</f>
        <v>0</v>
      </c>
      <c r="QP20" s="50" t="str">
        <f>IFERROR(IF($K20=#REF!,$P20,0),"0")</f>
        <v>0</v>
      </c>
      <c r="QQ20" s="50" t="str">
        <f>IFERROR(IF($K20=#REF!,$P20,0),"0")</f>
        <v>0</v>
      </c>
      <c r="QR20" s="50" t="str">
        <f>IFERROR(IF($K20=#REF!,$P20,0),"0")</f>
        <v>0</v>
      </c>
      <c r="QS20" s="50" t="str">
        <f>IFERROR(IF($K20=#REF!,$P20,0),"0")</f>
        <v>0</v>
      </c>
      <c r="QT20" s="50" t="str">
        <f>IFERROR(IF($K20=#REF!,$P20,0),"0")</f>
        <v>0</v>
      </c>
      <c r="QU20" s="50" t="str">
        <f>IFERROR(IF($K20=#REF!,$P20,0),"0")</f>
        <v>0</v>
      </c>
      <c r="QV20" s="50" t="str">
        <f>IFERROR(IF($K20=#REF!,$P20,0),"0")</f>
        <v>0</v>
      </c>
      <c r="QW20" s="50" t="str">
        <f>IFERROR(IF($K20=#REF!,$P20,0),"0")</f>
        <v>0</v>
      </c>
      <c r="QX20" s="50" t="str">
        <f>IFERROR(IF($K20=#REF!,$P20,0),"0")</f>
        <v>0</v>
      </c>
      <c r="QY20" s="50" t="str">
        <f>IFERROR(IF($K20=#REF!,$P20,0),"0")</f>
        <v>0</v>
      </c>
      <c r="QZ20" s="50" t="str">
        <f>IFERROR(IF($K20=#REF!,$P20,0),"0")</f>
        <v>0</v>
      </c>
      <c r="RA20" s="50" t="str">
        <f>IFERROR(IF($K20=#REF!,$P20,0),"0")</f>
        <v>0</v>
      </c>
      <c r="RB20" s="50" t="str">
        <f>IFERROR(IF($K20=#REF!,$P20,0),"0")</f>
        <v>0</v>
      </c>
      <c r="RC20" s="50" t="str">
        <f>IFERROR(IF($K20=#REF!,$P20,0),"0")</f>
        <v>0</v>
      </c>
      <c r="RD20" s="50" t="str">
        <f>IFERROR(IF($K20=#REF!,$P20,0),"0")</f>
        <v>0</v>
      </c>
      <c r="RE20" s="50" t="str">
        <f>IFERROR(IF($K20=#REF!,$P20,0),"0")</f>
        <v>0</v>
      </c>
      <c r="RF20" s="50" t="str">
        <f>IFERROR(IF($K20=#REF!,$P20,0),"0")</f>
        <v>0</v>
      </c>
      <c r="RG20" s="50" t="str">
        <f>IFERROR(IF($K20=#REF!,$P20,0),"0")</f>
        <v>0</v>
      </c>
      <c r="RH20" s="50" t="str">
        <f>IFERROR(IF($K20=#REF!,$P20,0),"0")</f>
        <v>0</v>
      </c>
      <c r="RI20" s="50" t="str">
        <f>IFERROR(IF($K20=#REF!,$P20,0),"0")</f>
        <v>0</v>
      </c>
      <c r="RJ20" s="50" t="str">
        <f>IFERROR(IF($K20=#REF!,$P20,0),"0")</f>
        <v>0</v>
      </c>
      <c r="RK20" s="50" t="str">
        <f>IFERROR(IF($K20=#REF!,$P20,0),"0")</f>
        <v>0</v>
      </c>
      <c r="RL20" s="50" t="str">
        <f>IFERROR(IF($K20=#REF!,$P20,0),"0")</f>
        <v>0</v>
      </c>
      <c r="RM20" s="50" t="str">
        <f>IFERROR(IF($K20=#REF!,$P20,0),"0")</f>
        <v>0</v>
      </c>
      <c r="RN20" s="50" t="str">
        <f>IFERROR(IF($K20=#REF!,$P20,0),"0")</f>
        <v>0</v>
      </c>
      <c r="RO20" s="50" t="str">
        <f>IFERROR(IF($K20=#REF!,$P20,0),"0")</f>
        <v>0</v>
      </c>
      <c r="RP20" s="50" t="str">
        <f>IFERROR(IF($K20=#REF!,$P20,0),"0")</f>
        <v>0</v>
      </c>
      <c r="RQ20" s="50" t="str">
        <f>IFERROR(IF($K20=#REF!,$P20,0),"0")</f>
        <v>0</v>
      </c>
      <c r="RR20" s="50" t="str">
        <f>IFERROR(IF($K20=#REF!,$P20,0),"0")</f>
        <v>0</v>
      </c>
      <c r="RS20" s="50" t="str">
        <f>IFERROR(IF($K20=#REF!,$P20,0),"0")</f>
        <v>0</v>
      </c>
      <c r="RT20" s="50" t="str">
        <f>IFERROR(IF($K20=#REF!,$P20,0),"0")</f>
        <v>0</v>
      </c>
      <c r="RU20" s="50" t="str">
        <f>IFERROR(IF($K20=#REF!,$P20,0),"0")</f>
        <v>0</v>
      </c>
      <c r="RV20" s="50" t="str">
        <f>IFERROR(IF($K20=#REF!,$P20,0),"0")</f>
        <v>0</v>
      </c>
      <c r="RW20" s="50" t="str">
        <f>IFERROR(IF($K20=#REF!,$P20,0),"0")</f>
        <v>0</v>
      </c>
      <c r="RX20" s="50" t="str">
        <f>IFERROR(IF($K20=#REF!,$P20,0),"0")</f>
        <v>0</v>
      </c>
      <c r="RY20" s="50" t="str">
        <f>IFERROR(IF($K20=#REF!,$P20,0),"0")</f>
        <v>0</v>
      </c>
      <c r="RZ20" s="50" t="str">
        <f>IFERROR(IF($K20=#REF!,$P20,0),"0")</f>
        <v>0</v>
      </c>
      <c r="SA20" s="50" t="str">
        <f>IFERROR(IF($K20=#REF!,$P20,0),"0")</f>
        <v>0</v>
      </c>
      <c r="SB20" s="50" t="str">
        <f>IFERROR(IF($K20=#REF!,$P20,0),"0")</f>
        <v>0</v>
      </c>
      <c r="SC20" s="50" t="str">
        <f>IFERROR(IF($K20=#REF!,$P20,0),"0")</f>
        <v>0</v>
      </c>
      <c r="SD20" s="50" t="str">
        <f>IFERROR(IF($K20=#REF!,$P20,0),"0")</f>
        <v>0</v>
      </c>
      <c r="SE20" s="50" t="str">
        <f>IFERROR(IF($K20=#REF!,$P20,0),"0")</f>
        <v>0</v>
      </c>
      <c r="SF20" s="50" t="str">
        <f>IFERROR(IF($K20=#REF!,$P20,0),"0")</f>
        <v>0</v>
      </c>
      <c r="SG20" s="50" t="str">
        <f>IFERROR(IF($K20=#REF!,$P20,0),"0")</f>
        <v>0</v>
      </c>
      <c r="SH20" s="50" t="str">
        <f>IFERROR(IF($K20=#REF!,$P20,0),"0")</f>
        <v>0</v>
      </c>
      <c r="SI20" s="50" t="str">
        <f>IFERROR(IF($K20=#REF!,$P20,0),"0")</f>
        <v>0</v>
      </c>
      <c r="SJ20" s="50" t="str">
        <f>IFERROR(IF($K20=#REF!,$P20,0),"0")</f>
        <v>0</v>
      </c>
      <c r="SK20" s="50" t="str">
        <f>IFERROR(IF($K20=#REF!,$P20,0),"0")</f>
        <v>0</v>
      </c>
      <c r="SL20" s="50" t="str">
        <f>IFERROR(IF($K20=#REF!,$P20,0),"0")</f>
        <v>0</v>
      </c>
      <c r="SM20" s="50" t="str">
        <f>IFERROR(IF($K20=#REF!,$P20,0),"0")</f>
        <v>0</v>
      </c>
      <c r="SN20" s="50" t="str">
        <f>IFERROR(IF($K20=#REF!,$P20,0),"0")</f>
        <v>0</v>
      </c>
      <c r="SO20" s="50" t="str">
        <f>IFERROR(IF($K20=#REF!,$P20,0),"0")</f>
        <v>0</v>
      </c>
      <c r="SP20" s="50" t="str">
        <f>IFERROR(IF($K20=#REF!,$P20,0),"0")</f>
        <v>0</v>
      </c>
      <c r="SQ20" s="50" t="str">
        <f>IFERROR(IF($K20=#REF!,$P20,0),"0")</f>
        <v>0</v>
      </c>
      <c r="SR20" s="50" t="str">
        <f>IFERROR(IF($K20=#REF!,$P20,0),"0")</f>
        <v>0</v>
      </c>
      <c r="SS20" s="50" t="str">
        <f>IFERROR(IF($K20=#REF!,$P20,0),"0")</f>
        <v>0</v>
      </c>
      <c r="ST20" s="50" t="str">
        <f>IFERROR(IF($K20=#REF!,$P20,0),"0")</f>
        <v>0</v>
      </c>
      <c r="SU20" s="50" t="str">
        <f>IFERROR(IF($K20=#REF!,$P20,0),"0")</f>
        <v>0</v>
      </c>
      <c r="SV20" s="50" t="str">
        <f>IFERROR(IF($K20=#REF!,$P20,0),"0")</f>
        <v>0</v>
      </c>
      <c r="SW20" s="50" t="str">
        <f>IFERROR(IF($K20=#REF!,$P20,0),"0")</f>
        <v>0</v>
      </c>
      <c r="SX20" s="50" t="str">
        <f>IFERROR(IF($K20=#REF!,$P20,0),"0")</f>
        <v>0</v>
      </c>
      <c r="SY20" s="50" t="str">
        <f>IFERROR(IF($K20=#REF!,$P20,0),"0")</f>
        <v>0</v>
      </c>
      <c r="SZ20" s="50" t="str">
        <f>IFERROR(IF($K20=#REF!,$P20,0),"0")</f>
        <v>0</v>
      </c>
      <c r="TA20" s="50" t="str">
        <f>IFERROR(IF($K20=#REF!,$P20,0),"0")</f>
        <v>0</v>
      </c>
      <c r="TB20" s="50" t="str">
        <f>IFERROR(IF($K20=#REF!,$P20,0),"0")</f>
        <v>0</v>
      </c>
      <c r="TC20" s="50" t="str">
        <f>IFERROR(IF($K20=#REF!,$P20,0),"0")</f>
        <v>0</v>
      </c>
      <c r="TD20" s="50" t="str">
        <f>IFERROR(IF($K20=#REF!,$P20,0),"0")</f>
        <v>0</v>
      </c>
      <c r="TE20" s="50" t="str">
        <f>IFERROR(IF($K20=#REF!,$P20,0),"0")</f>
        <v>0</v>
      </c>
      <c r="TF20" s="50" t="str">
        <f>IFERROR(IF($K20=#REF!,$P20,0),"0")</f>
        <v>0</v>
      </c>
      <c r="TG20" s="50" t="str">
        <f>IFERROR(IF($K20=#REF!,$P20,0),"0")</f>
        <v>0</v>
      </c>
      <c r="TH20" s="50" t="str">
        <f>IFERROR(IF($K20=#REF!,$P20,0),"0")</f>
        <v>0</v>
      </c>
      <c r="TI20" s="50" t="str">
        <f>IFERROR(IF($K20=#REF!,$P20,0),"0")</f>
        <v>0</v>
      </c>
      <c r="TJ20" s="50" t="str">
        <f>IFERROR(IF($K20=#REF!,$P20,0),"0")</f>
        <v>0</v>
      </c>
      <c r="TK20" s="50" t="str">
        <f>IFERROR(IF($K20=#REF!,$P20,0),"0")</f>
        <v>0</v>
      </c>
      <c r="TL20" s="50" t="str">
        <f>IFERROR(IF($K20=#REF!,$P20,0),"0")</f>
        <v>0</v>
      </c>
      <c r="TM20" s="50" t="str">
        <f>IFERROR(IF($K20=#REF!,$P20,0),"0")</f>
        <v>0</v>
      </c>
      <c r="TN20" s="50" t="str">
        <f>IFERROR(IF($K20=#REF!,$P20,0),"0")</f>
        <v>0</v>
      </c>
      <c r="TO20" s="50" t="str">
        <f>IFERROR(IF($K20=#REF!,$P20,0),"0")</f>
        <v>0</v>
      </c>
    </row>
    <row r="21" spans="3:535" ht="15">
      <c r="C21" s="55" t="s">
        <v>22</v>
      </c>
      <c r="D21" s="58"/>
      <c r="E21" s="58"/>
      <c r="F21" s="58"/>
      <c r="G21" s="58"/>
      <c r="H21" s="58"/>
      <c r="I21" s="58"/>
      <c r="J21" s="58"/>
      <c r="K21" s="88"/>
      <c r="L21" s="129"/>
      <c r="M21" s="56" t="s">
        <v>76</v>
      </c>
      <c r="S21" s="59"/>
      <c r="AD21" s="3" t="s">
        <v>48</v>
      </c>
      <c r="AH21" s="49"/>
      <c r="AI21" s="49"/>
      <c r="AJ21" s="50"/>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34"/>
      <c r="EH21" s="134"/>
      <c r="EI21" s="134"/>
      <c r="EJ21" s="134"/>
      <c r="EK21" s="134"/>
      <c r="EL21" s="134"/>
      <c r="EM21" s="134"/>
      <c r="EN21" s="134"/>
      <c r="EO21" s="134"/>
      <c r="EP21" s="134"/>
      <c r="EQ21" s="134"/>
      <c r="ER21" s="134"/>
      <c r="ES21" s="134"/>
      <c r="ET21" s="134"/>
      <c r="EU21" s="134"/>
      <c r="EV21" s="134"/>
      <c r="EW21" s="134"/>
      <c r="EX21" s="134"/>
      <c r="EY21" s="134"/>
      <c r="EZ21" s="134"/>
      <c r="FA21" s="134"/>
      <c r="FB21" s="134"/>
      <c r="FC21" s="134"/>
      <c r="FD21" s="134"/>
      <c r="FE21" s="134"/>
      <c r="FF21" s="134"/>
      <c r="FG21" s="134"/>
      <c r="FH21" s="134"/>
      <c r="FI21" s="134"/>
      <c r="FJ21" s="134"/>
      <c r="FK21" s="134"/>
      <c r="FL21" s="134"/>
      <c r="FM21" s="134"/>
      <c r="FN21" s="134"/>
      <c r="FO21" s="134"/>
      <c r="FP21" s="134"/>
      <c r="FQ21" s="134"/>
      <c r="FR21" s="134"/>
      <c r="FS21" s="134"/>
      <c r="FT21" s="134"/>
      <c r="FU21" s="134"/>
      <c r="FV21" s="134"/>
      <c r="FW21" s="134"/>
      <c r="FX21" s="134"/>
      <c r="FY21" s="134"/>
      <c r="FZ21" s="134"/>
      <c r="GA21" s="134"/>
      <c r="GB21" s="134"/>
      <c r="GC21" s="134"/>
      <c r="GD21" s="134"/>
      <c r="GE21" s="134"/>
      <c r="GF21" s="134"/>
      <c r="GG21" s="134"/>
      <c r="GH21" s="134"/>
      <c r="GI21" s="134"/>
      <c r="GJ21" s="134"/>
      <c r="GK21" s="134"/>
      <c r="GL21" s="134"/>
      <c r="GM21" s="134"/>
      <c r="GN21" s="134"/>
      <c r="GO21" s="134"/>
      <c r="GP21" s="134"/>
      <c r="GQ21" s="134"/>
      <c r="GR21" s="134"/>
      <c r="GS21" s="134"/>
      <c r="GT21" s="134"/>
      <c r="GU21" s="134"/>
      <c r="GV21" s="134"/>
      <c r="GW21" s="134"/>
      <c r="GX21" s="134"/>
      <c r="GY21" s="134"/>
      <c r="GZ21" s="134"/>
      <c r="HA21" s="134"/>
      <c r="HB21" s="134"/>
      <c r="HC21" s="134"/>
      <c r="HD21" s="134"/>
      <c r="HE21" s="134"/>
      <c r="HF21" s="134"/>
      <c r="HG21" s="134"/>
      <c r="HH21" s="134"/>
      <c r="HI21" s="134"/>
      <c r="HJ21" s="134"/>
      <c r="HK21" s="134"/>
      <c r="HL21" s="134"/>
      <c r="HM21" s="134"/>
      <c r="HN21" s="134"/>
      <c r="HO21" s="134"/>
      <c r="HP21" s="134"/>
      <c r="HQ21" s="134"/>
      <c r="HR21" s="134"/>
      <c r="HS21" s="134"/>
      <c r="HT21" s="134"/>
      <c r="HU21" s="134"/>
      <c r="HV21" s="134"/>
      <c r="HW21" s="134"/>
      <c r="HX21" s="134"/>
      <c r="HY21" s="134"/>
      <c r="HZ21" s="134"/>
      <c r="IA21" s="134"/>
      <c r="IB21" s="134"/>
      <c r="IC21" s="134"/>
      <c r="ID21" s="134"/>
      <c r="IE21" s="134"/>
      <c r="IF21" s="134"/>
      <c r="IG21" s="134"/>
      <c r="IH21" s="134"/>
      <c r="II21" s="134"/>
      <c r="IJ21" s="134"/>
      <c r="IK21" s="134"/>
      <c r="IL21" s="134"/>
      <c r="IM21" s="134"/>
      <c r="IN21" s="134"/>
      <c r="IO21" s="134"/>
      <c r="IP21" s="134"/>
      <c r="IQ21" s="134"/>
      <c r="IR21" s="134"/>
      <c r="IS21" s="134"/>
      <c r="IT21" s="134"/>
      <c r="IU21" s="134"/>
      <c r="IV21" s="134"/>
      <c r="IW21" s="134"/>
      <c r="IX21" s="134"/>
      <c r="IY21" s="134"/>
      <c r="IZ21" s="134"/>
      <c r="JA21" s="134"/>
      <c r="JB21" s="134"/>
      <c r="JC21" s="134"/>
      <c r="JD21" s="134"/>
      <c r="JE21" s="134"/>
      <c r="JF21" s="134"/>
      <c r="JG21" s="134"/>
      <c r="JH21" s="134"/>
      <c r="JI21" s="134"/>
      <c r="JJ21" s="134"/>
      <c r="JK21" s="134"/>
      <c r="JL21" s="134"/>
      <c r="JM21" s="134"/>
      <c r="JN21" s="134"/>
      <c r="JO21" s="134"/>
      <c r="JP21" s="134"/>
      <c r="JQ21" s="134"/>
      <c r="JR21" s="134"/>
      <c r="JS21" s="134"/>
      <c r="JT21" s="134"/>
      <c r="JU21" s="134"/>
      <c r="JV21" s="134"/>
      <c r="JW21" s="134"/>
      <c r="JX21" s="134"/>
      <c r="JY21" s="49"/>
      <c r="JZ21" s="49"/>
      <c r="KA21" s="50" t="str">
        <f>IFERROR(IF($K21=#REF!,$P21,0),"0")</f>
        <v>0</v>
      </c>
      <c r="KB21" s="50" t="str">
        <f>IFERROR(IF($K21=#REF!,$P21,0),"0")</f>
        <v>0</v>
      </c>
      <c r="KC21" s="50" t="str">
        <f>IFERROR(IF($K21=#REF!,$P21,0),"0")</f>
        <v>0</v>
      </c>
      <c r="KD21" s="50" t="str">
        <f>IFERROR(IF($K21=#REF!,$P21,0),"0")</f>
        <v>0</v>
      </c>
      <c r="KE21" s="50" t="str">
        <f>IFERROR(IF($K21=#REF!,$P21,0),"0")</f>
        <v>0</v>
      </c>
      <c r="KF21" s="50" t="str">
        <f>IFERROR(IF($K21=#REF!,$P21,0),"0")</f>
        <v>0</v>
      </c>
      <c r="KG21" s="50" t="str">
        <f>IFERROR(IF($K21=#REF!,$P21,0),"0")</f>
        <v>0</v>
      </c>
      <c r="KH21" s="50" t="str">
        <f>IFERROR(IF($K21=#REF!,$P21,0),"0")</f>
        <v>0</v>
      </c>
      <c r="KI21" s="50" t="str">
        <f>IFERROR(IF($K21=#REF!,$P21,0),"0")</f>
        <v>0</v>
      </c>
      <c r="KJ21" s="50" t="str">
        <f>IFERROR(IF($K21=#REF!,$P21,0),"0")</f>
        <v>0</v>
      </c>
      <c r="KK21" s="50" t="str">
        <f>IFERROR(IF($K21=#REF!,$P21,0),"0")</f>
        <v>0</v>
      </c>
      <c r="KL21" s="50" t="str">
        <f>IFERROR(IF($K21=#REF!,$P21,0),"0")</f>
        <v>0</v>
      </c>
      <c r="KM21" s="50" t="str">
        <f>IFERROR(IF($K21=#REF!,$P21,0),"0")</f>
        <v>0</v>
      </c>
      <c r="KN21" s="50" t="str">
        <f>IFERROR(IF($K21=#REF!,$P21,0),"0")</f>
        <v>0</v>
      </c>
      <c r="KO21" s="50" t="str">
        <f>IFERROR(IF($K21=#REF!,$P21,0),"0")</f>
        <v>0</v>
      </c>
      <c r="KP21" s="50" t="str">
        <f>IFERROR(IF($K21=#REF!,$P21,0),"0")</f>
        <v>0</v>
      </c>
      <c r="KQ21" s="50" t="str">
        <f>IFERROR(IF($K21=#REF!,$P21,0),"0")</f>
        <v>0</v>
      </c>
      <c r="KR21" s="50" t="str">
        <f>IFERROR(IF($K21=#REF!,$P21,0),"0")</f>
        <v>0</v>
      </c>
      <c r="KS21" s="50" t="str">
        <f>IFERROR(IF($K21=#REF!,$P21,0),"0")</f>
        <v>0</v>
      </c>
      <c r="KT21" s="50" t="str">
        <f>IFERROR(IF($K21=#REF!,$P21,0),"0")</f>
        <v>0</v>
      </c>
      <c r="KU21" s="50" t="str">
        <f>IFERROR(IF($K21=#REF!,$P21,0),"0")</f>
        <v>0</v>
      </c>
      <c r="KV21" s="50" t="str">
        <f>IFERROR(IF($K21=#REF!,$P21,0),"0")</f>
        <v>0</v>
      </c>
      <c r="KW21" s="50" t="str">
        <f>IFERROR(IF($K21=#REF!,$P21,0),"0")</f>
        <v>0</v>
      </c>
      <c r="KX21" s="50" t="str">
        <f>IFERROR(IF($K21=#REF!,$P21,0),"0")</f>
        <v>0</v>
      </c>
      <c r="KY21" s="50" t="str">
        <f>IFERROR(IF($K21=#REF!,$P21,0),"0")</f>
        <v>0</v>
      </c>
      <c r="KZ21" s="50" t="str">
        <f>IFERROR(IF($K21=#REF!,$P21,0),"0")</f>
        <v>0</v>
      </c>
      <c r="LA21" s="50" t="str">
        <f>IFERROR(IF($K21=#REF!,$P21,0),"0")</f>
        <v>0</v>
      </c>
      <c r="LB21" s="50" t="str">
        <f>IFERROR(IF($K21=#REF!,$P21,0),"0")</f>
        <v>0</v>
      </c>
      <c r="LC21" s="50" t="str">
        <f>IFERROR(IF($K21=#REF!,$P21,0),"0")</f>
        <v>0</v>
      </c>
      <c r="LD21" s="50" t="str">
        <f>IFERROR(IF($K21=#REF!,$P21,0),"0")</f>
        <v>0</v>
      </c>
      <c r="LE21" s="50" t="str">
        <f>IFERROR(IF($K21=#REF!,$P21,0),"0")</f>
        <v>0</v>
      </c>
      <c r="LF21" s="50" t="str">
        <f>IFERROR(IF($K21=#REF!,$P21,0),"0")</f>
        <v>0</v>
      </c>
      <c r="LG21" s="50" t="str">
        <f>IFERROR(IF($K21=#REF!,$P21,0),"0")</f>
        <v>0</v>
      </c>
      <c r="LH21" s="50" t="str">
        <f>IFERROR(IF($K21=#REF!,$P21,0),"0")</f>
        <v>0</v>
      </c>
      <c r="LI21" s="50" t="str">
        <f>IFERROR(IF($K21=#REF!,$P21,0),"0")</f>
        <v>0</v>
      </c>
      <c r="LJ21" s="50" t="str">
        <f>IFERROR(IF($K21=#REF!,$P21,0),"0")</f>
        <v>0</v>
      </c>
      <c r="LK21" s="50" t="str">
        <f>IFERROR(IF($K21=#REF!,$P21,0),"0")</f>
        <v>0</v>
      </c>
      <c r="LL21" s="50" t="str">
        <f>IFERROR(IF($K21=#REF!,$P21,0),"0")</f>
        <v>0</v>
      </c>
      <c r="LM21" s="50" t="str">
        <f>IFERROR(IF($K21=#REF!,$P21,0),"0")</f>
        <v>0</v>
      </c>
      <c r="LN21" s="50" t="str">
        <f>IFERROR(IF($K21=#REF!,$P21,0),"0")</f>
        <v>0</v>
      </c>
      <c r="LO21" s="50" t="str">
        <f>IFERROR(IF($K21=#REF!,$P21,0),"0")</f>
        <v>0</v>
      </c>
      <c r="LP21" s="50" t="str">
        <f>IFERROR(IF($K21=#REF!,$P21,0),"0")</f>
        <v>0</v>
      </c>
      <c r="LQ21" s="50" t="str">
        <f>IFERROR(IF($K21=#REF!,$P21,0),"0")</f>
        <v>0</v>
      </c>
      <c r="LR21" s="50" t="str">
        <f>IFERROR(IF($K21=#REF!,$P21,0),"0")</f>
        <v>0</v>
      </c>
      <c r="LS21" s="50" t="str">
        <f>IFERROR(IF($K21=#REF!,$P21,0),"0")</f>
        <v>0</v>
      </c>
      <c r="LT21" s="50" t="str">
        <f>IFERROR(IF($K21=#REF!,$P21,0),"0")</f>
        <v>0</v>
      </c>
      <c r="LU21" s="50" t="str">
        <f>IFERROR(IF($K21=#REF!,$P21,0),"0")</f>
        <v>0</v>
      </c>
      <c r="LV21" s="50" t="str">
        <f>IFERROR(IF($K21=#REF!,$P21,0),"0")</f>
        <v>0</v>
      </c>
      <c r="LW21" s="50" t="str">
        <f>IFERROR(IF($K21=#REF!,$P21,0),"0")</f>
        <v>0</v>
      </c>
      <c r="LX21" s="50" t="str">
        <f>IFERROR(IF($K21=#REF!,$P21,0),"0")</f>
        <v>0</v>
      </c>
      <c r="LY21" s="50" t="str">
        <f>IFERROR(IF($K21=#REF!,$P21,0),"0")</f>
        <v>0</v>
      </c>
      <c r="LZ21" s="50" t="str">
        <f>IFERROR(IF($K21=#REF!,$P21,0),"0")</f>
        <v>0</v>
      </c>
      <c r="MA21" s="50" t="str">
        <f>IFERROR(IF($K21=#REF!,$P21,0),"0")</f>
        <v>0</v>
      </c>
      <c r="MB21" s="50" t="str">
        <f>IFERROR(IF($K21=#REF!,$P21,0),"0")</f>
        <v>0</v>
      </c>
      <c r="MC21" s="50" t="str">
        <f>IFERROR(IF($K21=#REF!,$P21,0),"0")</f>
        <v>0</v>
      </c>
      <c r="MD21" s="50" t="str">
        <f>IFERROR(IF($K21=#REF!,$P21,0),"0")</f>
        <v>0</v>
      </c>
      <c r="ME21" s="50" t="str">
        <f>IFERROR(IF($K21=#REF!,$P21,0),"0")</f>
        <v>0</v>
      </c>
      <c r="MF21" s="50" t="str">
        <f>IFERROR(IF($K21=#REF!,$P21,0),"0")</f>
        <v>0</v>
      </c>
      <c r="MG21" s="50" t="str">
        <f>IFERROR(IF($K21=#REF!,$P21,0),"0")</f>
        <v>0</v>
      </c>
      <c r="MH21" s="50" t="str">
        <f>IFERROR(IF($K21=#REF!,$P21,0),"0")</f>
        <v>0</v>
      </c>
      <c r="MI21" s="50" t="str">
        <f>IFERROR(IF($K21=#REF!,$P21,0),"0")</f>
        <v>0</v>
      </c>
      <c r="MJ21" s="50" t="str">
        <f>IFERROR(IF($K21=#REF!,$P21,0),"0")</f>
        <v>0</v>
      </c>
      <c r="MK21" s="50" t="str">
        <f>IFERROR(IF($K21=#REF!,$P21,0),"0")</f>
        <v>0</v>
      </c>
      <c r="ML21" s="50" t="str">
        <f>IFERROR(IF($K21=#REF!,$P21,0),"0")</f>
        <v>0</v>
      </c>
      <c r="MM21" s="50" t="str">
        <f>IFERROR(IF($K21=#REF!,$P21,0),"0")</f>
        <v>0</v>
      </c>
      <c r="MN21" s="50" t="str">
        <f>IFERROR(IF($K21=#REF!,$P21,0),"0")</f>
        <v>0</v>
      </c>
      <c r="MO21" s="50" t="str">
        <f>IFERROR(IF($K21=#REF!,$P21,0),"0")</f>
        <v>0</v>
      </c>
      <c r="MP21" s="50" t="str">
        <f>IFERROR(IF($K21=#REF!,$P21,0),"0")</f>
        <v>0</v>
      </c>
      <c r="MQ21" s="50" t="str">
        <f>IFERROR(IF($K21=#REF!,$P21,0),"0")</f>
        <v>0</v>
      </c>
      <c r="MR21" s="50" t="str">
        <f>IFERROR(IF($K21=#REF!,$P21,0),"0")</f>
        <v>0</v>
      </c>
      <c r="MS21" s="50" t="str">
        <f>IFERROR(IF($K21=#REF!,$P21,0),"0")</f>
        <v>0</v>
      </c>
      <c r="MT21" s="50" t="str">
        <f>IFERROR(IF($K21=#REF!,$P21,0),"0")</f>
        <v>0</v>
      </c>
      <c r="MU21" s="50" t="str">
        <f>IFERROR(IF($K21=#REF!,$P21,0),"0")</f>
        <v>0</v>
      </c>
      <c r="MV21" s="50" t="str">
        <f>IFERROR(IF($K21=#REF!,$P21,0),"0")</f>
        <v>0</v>
      </c>
      <c r="MW21" s="50" t="str">
        <f>IFERROR(IF($K21=#REF!,$P21,0),"0")</f>
        <v>0</v>
      </c>
      <c r="MX21" s="50" t="str">
        <f>IFERROR(IF($K21=#REF!,$P21,0),"0")</f>
        <v>0</v>
      </c>
      <c r="MY21" s="50" t="str">
        <f>IFERROR(IF($K21=#REF!,$P21,0),"0")</f>
        <v>0</v>
      </c>
      <c r="MZ21" s="50" t="str">
        <f>IFERROR(IF($K21=#REF!,$P21,0),"0")</f>
        <v>0</v>
      </c>
      <c r="NA21" s="50" t="str">
        <f>IFERROR(IF($K21=#REF!,$P21,0),"0")</f>
        <v>0</v>
      </c>
      <c r="NB21" s="50" t="str">
        <f>IFERROR(IF($K21=#REF!,$P21,0),"0")</f>
        <v>0</v>
      </c>
      <c r="NC21" s="50" t="str">
        <f>IFERROR(IF($K21=#REF!,$P21,0),"0")</f>
        <v>0</v>
      </c>
      <c r="ND21" s="50" t="str">
        <f>IFERROR(IF($K21=#REF!,$P21,0),"0")</f>
        <v>0</v>
      </c>
      <c r="NE21" s="50" t="str">
        <f>IFERROR(IF($K21=#REF!,$P21,0),"0")</f>
        <v>0</v>
      </c>
      <c r="NF21" s="50" t="str">
        <f>IFERROR(IF($K21=#REF!,$P21,0),"0")</f>
        <v>0</v>
      </c>
      <c r="NG21" s="50" t="str">
        <f>IFERROR(IF($K21=#REF!,$P21,0),"0")</f>
        <v>0</v>
      </c>
      <c r="NH21" s="50" t="str">
        <f>IFERROR(IF($K21=#REF!,$P21,0),"0")</f>
        <v>0</v>
      </c>
      <c r="NI21" s="50" t="str">
        <f>IFERROR(IF($K21=#REF!,$P21,0),"0")</f>
        <v>0</v>
      </c>
      <c r="NJ21" s="50" t="str">
        <f>IFERROR(IF($K21=#REF!,$P21,0),"0")</f>
        <v>0</v>
      </c>
      <c r="NK21" s="50" t="str">
        <f>IFERROR(IF($K21=#REF!,$P21,0),"0")</f>
        <v>0</v>
      </c>
      <c r="NL21" s="50" t="str">
        <f>IFERROR(IF($K21=#REF!,$P21,0),"0")</f>
        <v>0</v>
      </c>
      <c r="NM21" s="50" t="str">
        <f>IFERROR(IF($K21=#REF!,$P21,0),"0")</f>
        <v>0</v>
      </c>
      <c r="NN21" s="50" t="str">
        <f>IFERROR(IF($K21=#REF!,$P21,0),"0")</f>
        <v>0</v>
      </c>
      <c r="NO21" s="50" t="str">
        <f>IFERROR(IF($K21=#REF!,$P21,0),"0")</f>
        <v>0</v>
      </c>
      <c r="NP21" s="50" t="str">
        <f>IFERROR(IF($K21=#REF!,$P21,0),"0")</f>
        <v>0</v>
      </c>
      <c r="NQ21" s="50" t="str">
        <f>IFERROR(IF($K21=#REF!,$P21,0),"0")</f>
        <v>0</v>
      </c>
      <c r="NR21" s="50" t="str">
        <f>IFERROR(IF($K21=#REF!,$P21,0),"0")</f>
        <v>0</v>
      </c>
      <c r="NS21" s="50" t="str">
        <f>IFERROR(IF($K21=#REF!,$P21,0),"0")</f>
        <v>0</v>
      </c>
      <c r="NT21" s="50" t="str">
        <f>IFERROR(IF($K21=#REF!,$P21,0),"0")</f>
        <v>0</v>
      </c>
      <c r="NU21" s="50" t="str">
        <f>IFERROR(IF($K21=#REF!,$P21,0),"0")</f>
        <v>0</v>
      </c>
      <c r="NV21" s="50" t="str">
        <f>IFERROR(IF($K21=#REF!,$P21,0),"0")</f>
        <v>0</v>
      </c>
      <c r="NW21" s="50" t="str">
        <f>IFERROR(IF($K21=#REF!,$P21,0),"0")</f>
        <v>0</v>
      </c>
      <c r="NX21" s="50" t="str">
        <f>IFERROR(IF($K21=#REF!,$P21,0),"0")</f>
        <v>0</v>
      </c>
      <c r="NY21" s="50" t="str">
        <f>IFERROR(IF($K21=#REF!,$P21,0),"0")</f>
        <v>0</v>
      </c>
      <c r="NZ21" s="50" t="str">
        <f>IFERROR(IF($K21=#REF!,$P21,0),"0")</f>
        <v>0</v>
      </c>
      <c r="OA21" s="50" t="str">
        <f>IFERROR(IF($K21=#REF!,$P21,0),"0")</f>
        <v>0</v>
      </c>
      <c r="OB21" s="50" t="str">
        <f>IFERROR(IF($K21=#REF!,$P21,0),"0")</f>
        <v>0</v>
      </c>
      <c r="OC21" s="50" t="str">
        <f>IFERROR(IF($K21=#REF!,$P21,0),"0")</f>
        <v>0</v>
      </c>
      <c r="OD21" s="50" t="str">
        <f>IFERROR(IF($K21=#REF!,$P21,0),"0")</f>
        <v>0</v>
      </c>
      <c r="OE21" s="50" t="str">
        <f>IFERROR(IF($K21=#REF!,$P21,0),"0")</f>
        <v>0</v>
      </c>
      <c r="OF21" s="50" t="str">
        <f>IFERROR(IF($K21=#REF!,$P21,0),"0")</f>
        <v>0</v>
      </c>
      <c r="OG21" s="50" t="str">
        <f>IFERROR(IF($K21=#REF!,$P21,0),"0")</f>
        <v>0</v>
      </c>
      <c r="OH21" s="50" t="str">
        <f>IFERROR(IF($K21=#REF!,$P21,0),"0")</f>
        <v>0</v>
      </c>
      <c r="OI21" s="50" t="str">
        <f>IFERROR(IF($K21=#REF!,$P21,0),"0")</f>
        <v>0</v>
      </c>
      <c r="OJ21" s="50" t="str">
        <f>IFERROR(IF($K21=#REF!,$P21,0),"0")</f>
        <v>0</v>
      </c>
      <c r="OK21" s="50" t="str">
        <f>IFERROR(IF($K21=#REF!,$P21,0),"0")</f>
        <v>0</v>
      </c>
      <c r="OL21" s="50" t="str">
        <f>IFERROR(IF($K21=#REF!,$P21,0),"0")</f>
        <v>0</v>
      </c>
      <c r="OM21" s="50" t="str">
        <f>IFERROR(IF($K21=#REF!,$P21,0),"0")</f>
        <v>0</v>
      </c>
      <c r="ON21" s="50" t="str">
        <f>IFERROR(IF($K21=#REF!,$P21,0),"0")</f>
        <v>0</v>
      </c>
      <c r="OO21" s="50" t="str">
        <f>IFERROR(IF($K21=#REF!,$P21,0),"0")</f>
        <v>0</v>
      </c>
      <c r="OP21" s="50" t="str">
        <f>IFERROR(IF($K21=#REF!,$P21,0),"0")</f>
        <v>0</v>
      </c>
      <c r="OQ21" s="50" t="str">
        <f>IFERROR(IF($K21=#REF!,$P21,0),"0")</f>
        <v>0</v>
      </c>
      <c r="OR21" s="50" t="str">
        <f>IFERROR(IF($K21=#REF!,$P21,0),"0")</f>
        <v>0</v>
      </c>
      <c r="OS21" s="50" t="str">
        <f>IFERROR(IF($K21=#REF!,$P21,0),"0")</f>
        <v>0</v>
      </c>
      <c r="OT21" s="50" t="str">
        <f>IFERROR(IF($K21=#REF!,$P21,0),"0")</f>
        <v>0</v>
      </c>
      <c r="OU21" s="50" t="str">
        <f>IFERROR(IF($K21=#REF!,$P21,0),"0")</f>
        <v>0</v>
      </c>
      <c r="OV21" s="50" t="str">
        <f>IFERROR(IF($K21=#REF!,$P21,0),"0")</f>
        <v>0</v>
      </c>
      <c r="OW21" s="50" t="str">
        <f>IFERROR(IF($K21=#REF!,$P21,0),"0")</f>
        <v>0</v>
      </c>
      <c r="OX21" s="50" t="str">
        <f>IFERROR(IF($K21=#REF!,$P21,0),"0")</f>
        <v>0</v>
      </c>
      <c r="OY21" s="50" t="str">
        <f>IFERROR(IF($K21=#REF!,$P21,0),"0")</f>
        <v>0</v>
      </c>
      <c r="OZ21" s="50" t="str">
        <f>IFERROR(IF($K21=#REF!,$P21,0),"0")</f>
        <v>0</v>
      </c>
      <c r="PA21" s="50" t="str">
        <f>IFERROR(IF($K21=#REF!,$P21,0),"0")</f>
        <v>0</v>
      </c>
      <c r="PB21" s="50" t="str">
        <f>IFERROR(IF($K21=#REF!,$P21,0),"0")</f>
        <v>0</v>
      </c>
      <c r="PC21" s="50" t="str">
        <f>IFERROR(IF($K21=#REF!,$P21,0),"0")</f>
        <v>0</v>
      </c>
      <c r="PD21" s="50" t="str">
        <f>IFERROR(IF($K21=#REF!,$P21,0),"0")</f>
        <v>0</v>
      </c>
      <c r="PE21" s="50" t="str">
        <f>IFERROR(IF($K21=#REF!,$P21,0),"0")</f>
        <v>0</v>
      </c>
      <c r="PF21" s="50" t="str">
        <f>IFERROR(IF($K21=#REF!,$P21,0),"0")</f>
        <v>0</v>
      </c>
      <c r="PG21" s="50" t="str">
        <f>IFERROR(IF($K21=#REF!,$P21,0),"0")</f>
        <v>0</v>
      </c>
      <c r="PH21" s="50" t="str">
        <f>IFERROR(IF($K21=#REF!,$P21,0),"0")</f>
        <v>0</v>
      </c>
      <c r="PI21" s="50" t="str">
        <f>IFERROR(IF($K21=#REF!,$P21,0),"0")</f>
        <v>0</v>
      </c>
      <c r="PJ21" s="50" t="str">
        <f>IFERROR(IF($K21=#REF!,$P21,0),"0")</f>
        <v>0</v>
      </c>
      <c r="PK21" s="50" t="str">
        <f>IFERROR(IF($K21=#REF!,$P21,0),"0")</f>
        <v>0</v>
      </c>
      <c r="PL21" s="50" t="str">
        <f>IFERROR(IF($K21=#REF!,$P21,0),"0")</f>
        <v>0</v>
      </c>
      <c r="PM21" s="50" t="str">
        <f>IFERROR(IF($K21=#REF!,$P21,0),"0")</f>
        <v>0</v>
      </c>
      <c r="PN21" s="50" t="str">
        <f>IFERROR(IF($K21=#REF!,$P21,0),"0")</f>
        <v>0</v>
      </c>
      <c r="PO21" s="50" t="str">
        <f>IFERROR(IF($K21=#REF!,$P21,0),"0")</f>
        <v>0</v>
      </c>
      <c r="PP21" s="50" t="str">
        <f>IFERROR(IF($K21=#REF!,$P21,0),"0")</f>
        <v>0</v>
      </c>
      <c r="PQ21" s="50" t="str">
        <f>IFERROR(IF($K21=#REF!,$P21,0),"0")</f>
        <v>0</v>
      </c>
      <c r="PR21" s="50" t="str">
        <f>IFERROR(IF($K21=#REF!,$P21,0),"0")</f>
        <v>0</v>
      </c>
      <c r="PS21" s="50" t="str">
        <f>IFERROR(IF($K21=#REF!,$P21,0),"0")</f>
        <v>0</v>
      </c>
      <c r="PT21" s="50" t="str">
        <f>IFERROR(IF($K21=#REF!,$P21,0),"0")</f>
        <v>0</v>
      </c>
      <c r="PU21" s="50" t="str">
        <f>IFERROR(IF($K21=#REF!,$P21,0),"0")</f>
        <v>0</v>
      </c>
      <c r="PV21" s="50" t="str">
        <f>IFERROR(IF($K21=#REF!,$P21,0),"0")</f>
        <v>0</v>
      </c>
      <c r="PW21" s="50" t="str">
        <f>IFERROR(IF($K21=#REF!,$P21,0),"0")</f>
        <v>0</v>
      </c>
      <c r="PX21" s="50" t="str">
        <f>IFERROR(IF($K21=#REF!,$P21,0),"0")</f>
        <v>0</v>
      </c>
      <c r="PY21" s="50" t="str">
        <f>IFERROR(IF($K21=#REF!,$P21,0),"0")</f>
        <v>0</v>
      </c>
      <c r="PZ21" s="50" t="str">
        <f>IFERROR(IF($K21=#REF!,$P21,0),"0")</f>
        <v>0</v>
      </c>
      <c r="QA21" s="50" t="str">
        <f>IFERROR(IF($K21=#REF!,$P21,0),"0")</f>
        <v>0</v>
      </c>
      <c r="QB21" s="50" t="str">
        <f>IFERROR(IF($K21=#REF!,$P21,0),"0")</f>
        <v>0</v>
      </c>
      <c r="QC21" s="50" t="str">
        <f>IFERROR(IF($K21=#REF!,$P21,0),"0")</f>
        <v>0</v>
      </c>
      <c r="QD21" s="50" t="str">
        <f>IFERROR(IF($K21=#REF!,$P21,0),"0")</f>
        <v>0</v>
      </c>
      <c r="QE21" s="50" t="str">
        <f>IFERROR(IF($K21=#REF!,$P21,0),"0")</f>
        <v>0</v>
      </c>
      <c r="QF21" s="50" t="str">
        <f>IFERROR(IF($K21=#REF!,$P21,0),"0")</f>
        <v>0</v>
      </c>
      <c r="QG21" s="50" t="str">
        <f>IFERROR(IF($K21=#REF!,$P21,0),"0")</f>
        <v>0</v>
      </c>
      <c r="QH21" s="50" t="str">
        <f>IFERROR(IF($K21=#REF!,$P21,0),"0")</f>
        <v>0</v>
      </c>
      <c r="QI21" s="50" t="str">
        <f>IFERROR(IF($K21=#REF!,$P21,0),"0")</f>
        <v>0</v>
      </c>
      <c r="QJ21" s="50" t="str">
        <f>IFERROR(IF($K21=#REF!,$P21,0),"0")</f>
        <v>0</v>
      </c>
      <c r="QK21" s="50" t="str">
        <f>IFERROR(IF($K21=#REF!,$P21,0),"0")</f>
        <v>0</v>
      </c>
      <c r="QL21" s="50" t="str">
        <f>IFERROR(IF($K21=#REF!,$P21,0),"0")</f>
        <v>0</v>
      </c>
      <c r="QM21" s="50" t="str">
        <f>IFERROR(IF($K21=#REF!,$P21,0),"0")</f>
        <v>0</v>
      </c>
      <c r="QN21" s="50" t="str">
        <f>IFERROR(IF($K21=#REF!,$P21,0),"0")</f>
        <v>0</v>
      </c>
      <c r="QO21" s="50" t="str">
        <f>IFERROR(IF($K21=#REF!,$P21,0),"0")</f>
        <v>0</v>
      </c>
      <c r="QP21" s="50" t="str">
        <f>IFERROR(IF($K21=#REF!,$P21,0),"0")</f>
        <v>0</v>
      </c>
      <c r="QQ21" s="50" t="str">
        <f>IFERROR(IF($K21=#REF!,$P21,0),"0")</f>
        <v>0</v>
      </c>
      <c r="QR21" s="50" t="str">
        <f>IFERROR(IF($K21=#REF!,$P21,0),"0")</f>
        <v>0</v>
      </c>
      <c r="QS21" s="50" t="str">
        <f>IFERROR(IF($K21=#REF!,$P21,0),"0")</f>
        <v>0</v>
      </c>
      <c r="QT21" s="50" t="str">
        <f>IFERROR(IF($K21=#REF!,$P21,0),"0")</f>
        <v>0</v>
      </c>
      <c r="QU21" s="50" t="str">
        <f>IFERROR(IF($K21=#REF!,$P21,0),"0")</f>
        <v>0</v>
      </c>
      <c r="QV21" s="50" t="str">
        <f>IFERROR(IF($K21=#REF!,$P21,0),"0")</f>
        <v>0</v>
      </c>
      <c r="QW21" s="50" t="str">
        <f>IFERROR(IF($K21=#REF!,$P21,0),"0")</f>
        <v>0</v>
      </c>
      <c r="QX21" s="50" t="str">
        <f>IFERROR(IF($K21=#REF!,$P21,0),"0")</f>
        <v>0</v>
      </c>
      <c r="QY21" s="50" t="str">
        <f>IFERROR(IF($K21=#REF!,$P21,0),"0")</f>
        <v>0</v>
      </c>
      <c r="QZ21" s="50" t="str">
        <f>IFERROR(IF($K21=#REF!,$P21,0),"0")</f>
        <v>0</v>
      </c>
      <c r="RA21" s="50" t="str">
        <f>IFERROR(IF($K21=#REF!,$P21,0),"0")</f>
        <v>0</v>
      </c>
      <c r="RB21" s="50" t="str">
        <f>IFERROR(IF($K21=#REF!,$P21,0),"0")</f>
        <v>0</v>
      </c>
      <c r="RC21" s="50" t="str">
        <f>IFERROR(IF($K21=#REF!,$P21,0),"0")</f>
        <v>0</v>
      </c>
      <c r="RD21" s="50" t="str">
        <f>IFERROR(IF($K21=#REF!,$P21,0),"0")</f>
        <v>0</v>
      </c>
      <c r="RE21" s="50" t="str">
        <f>IFERROR(IF($K21=#REF!,$P21,0),"0")</f>
        <v>0</v>
      </c>
      <c r="RF21" s="50" t="str">
        <f>IFERROR(IF($K21=#REF!,$P21,0),"0")</f>
        <v>0</v>
      </c>
      <c r="RG21" s="50" t="str">
        <f>IFERROR(IF($K21=#REF!,$P21,0),"0")</f>
        <v>0</v>
      </c>
      <c r="RH21" s="50" t="str">
        <f>IFERROR(IF($K21=#REF!,$P21,0),"0")</f>
        <v>0</v>
      </c>
      <c r="RI21" s="50" t="str">
        <f>IFERROR(IF($K21=#REF!,$P21,0),"0")</f>
        <v>0</v>
      </c>
      <c r="RJ21" s="50" t="str">
        <f>IFERROR(IF($K21=#REF!,$P21,0),"0")</f>
        <v>0</v>
      </c>
      <c r="RK21" s="50" t="str">
        <f>IFERROR(IF($K21=#REF!,$P21,0),"0")</f>
        <v>0</v>
      </c>
      <c r="RL21" s="50" t="str">
        <f>IFERROR(IF($K21=#REF!,$P21,0),"0")</f>
        <v>0</v>
      </c>
      <c r="RM21" s="50" t="str">
        <f>IFERROR(IF($K21=#REF!,$P21,0),"0")</f>
        <v>0</v>
      </c>
      <c r="RN21" s="50" t="str">
        <f>IFERROR(IF($K21=#REF!,$P21,0),"0")</f>
        <v>0</v>
      </c>
      <c r="RO21" s="50" t="str">
        <f>IFERROR(IF($K21=#REF!,$P21,0),"0")</f>
        <v>0</v>
      </c>
      <c r="RP21" s="50" t="str">
        <f>IFERROR(IF($K21=#REF!,$P21,0),"0")</f>
        <v>0</v>
      </c>
      <c r="RQ21" s="50" t="str">
        <f>IFERROR(IF($K21=#REF!,$P21,0),"0")</f>
        <v>0</v>
      </c>
      <c r="RR21" s="50" t="str">
        <f>IFERROR(IF($K21=#REF!,$P21,0),"0")</f>
        <v>0</v>
      </c>
      <c r="RS21" s="50" t="str">
        <f>IFERROR(IF($K21=#REF!,$P21,0),"0")</f>
        <v>0</v>
      </c>
      <c r="RT21" s="50" t="str">
        <f>IFERROR(IF($K21=#REF!,$P21,0),"0")</f>
        <v>0</v>
      </c>
      <c r="RU21" s="50" t="str">
        <f>IFERROR(IF($K21=#REF!,$P21,0),"0")</f>
        <v>0</v>
      </c>
      <c r="RV21" s="50" t="str">
        <f>IFERROR(IF($K21=#REF!,$P21,0),"0")</f>
        <v>0</v>
      </c>
      <c r="RW21" s="50" t="str">
        <f>IFERROR(IF($K21=#REF!,$P21,0),"0")</f>
        <v>0</v>
      </c>
      <c r="RX21" s="50" t="str">
        <f>IFERROR(IF($K21=#REF!,$P21,0),"0")</f>
        <v>0</v>
      </c>
      <c r="RY21" s="50" t="str">
        <f>IFERROR(IF($K21=#REF!,$P21,0),"0")</f>
        <v>0</v>
      </c>
      <c r="RZ21" s="50" t="str">
        <f>IFERROR(IF($K21=#REF!,$P21,0),"0")</f>
        <v>0</v>
      </c>
      <c r="SA21" s="50" t="str">
        <f>IFERROR(IF($K21=#REF!,$P21,0),"0")</f>
        <v>0</v>
      </c>
      <c r="SB21" s="50" t="str">
        <f>IFERROR(IF($K21=#REF!,$P21,0),"0")</f>
        <v>0</v>
      </c>
      <c r="SC21" s="50" t="str">
        <f>IFERROR(IF($K21=#REF!,$P21,0),"0")</f>
        <v>0</v>
      </c>
      <c r="SD21" s="50" t="str">
        <f>IFERROR(IF($K21=#REF!,$P21,0),"0")</f>
        <v>0</v>
      </c>
      <c r="SE21" s="50" t="str">
        <f>IFERROR(IF($K21=#REF!,$P21,0),"0")</f>
        <v>0</v>
      </c>
      <c r="SF21" s="50" t="str">
        <f>IFERROR(IF($K21=#REF!,$P21,0),"0")</f>
        <v>0</v>
      </c>
      <c r="SG21" s="50" t="str">
        <f>IFERROR(IF($K21=#REF!,$P21,0),"0")</f>
        <v>0</v>
      </c>
      <c r="SH21" s="50" t="str">
        <f>IFERROR(IF($K21=#REF!,$P21,0),"0")</f>
        <v>0</v>
      </c>
      <c r="SI21" s="50" t="str">
        <f>IFERROR(IF($K21=#REF!,$P21,0),"0")</f>
        <v>0</v>
      </c>
      <c r="SJ21" s="50" t="str">
        <f>IFERROR(IF($K21=#REF!,$P21,0),"0")</f>
        <v>0</v>
      </c>
      <c r="SK21" s="50" t="str">
        <f>IFERROR(IF($K21=#REF!,$P21,0),"0")</f>
        <v>0</v>
      </c>
      <c r="SL21" s="50" t="str">
        <f>IFERROR(IF($K21=#REF!,$P21,0),"0")</f>
        <v>0</v>
      </c>
      <c r="SM21" s="50" t="str">
        <f>IFERROR(IF($K21=#REF!,$P21,0),"0")</f>
        <v>0</v>
      </c>
      <c r="SN21" s="50" t="str">
        <f>IFERROR(IF($K21=#REF!,$P21,0),"0")</f>
        <v>0</v>
      </c>
      <c r="SO21" s="50" t="str">
        <f>IFERROR(IF($K21=#REF!,$P21,0),"0")</f>
        <v>0</v>
      </c>
      <c r="SP21" s="50" t="str">
        <f>IFERROR(IF($K21=#REF!,$P21,0),"0")</f>
        <v>0</v>
      </c>
      <c r="SQ21" s="50" t="str">
        <f>IFERROR(IF($K21=#REF!,$P21,0),"0")</f>
        <v>0</v>
      </c>
      <c r="SR21" s="50" t="str">
        <f>IFERROR(IF($K21=#REF!,$P21,0),"0")</f>
        <v>0</v>
      </c>
      <c r="SS21" s="50" t="str">
        <f>IFERROR(IF($K21=#REF!,$P21,0),"0")</f>
        <v>0</v>
      </c>
      <c r="ST21" s="50" t="str">
        <f>IFERROR(IF($K21=#REF!,$P21,0),"0")</f>
        <v>0</v>
      </c>
      <c r="SU21" s="50" t="str">
        <f>IFERROR(IF($K21=#REF!,$P21,0),"0")</f>
        <v>0</v>
      </c>
      <c r="SV21" s="50" t="str">
        <f>IFERROR(IF($K21=#REF!,$P21,0),"0")</f>
        <v>0</v>
      </c>
      <c r="SW21" s="50" t="str">
        <f>IFERROR(IF($K21=#REF!,$P21,0),"0")</f>
        <v>0</v>
      </c>
      <c r="SX21" s="50" t="str">
        <f>IFERROR(IF($K21=#REF!,$P21,0),"0")</f>
        <v>0</v>
      </c>
      <c r="SY21" s="50" t="str">
        <f>IFERROR(IF($K21=#REF!,$P21,0),"0")</f>
        <v>0</v>
      </c>
      <c r="SZ21" s="50" t="str">
        <f>IFERROR(IF($K21=#REF!,$P21,0),"0")</f>
        <v>0</v>
      </c>
      <c r="TA21" s="50" t="str">
        <f>IFERROR(IF($K21=#REF!,$P21,0),"0")</f>
        <v>0</v>
      </c>
      <c r="TB21" s="50" t="str">
        <f>IFERROR(IF($K21=#REF!,$P21,0),"0")</f>
        <v>0</v>
      </c>
      <c r="TC21" s="50" t="str">
        <f>IFERROR(IF($K21=#REF!,$P21,0),"0")</f>
        <v>0</v>
      </c>
      <c r="TD21" s="50" t="str">
        <f>IFERROR(IF($K21=#REF!,$P21,0),"0")</f>
        <v>0</v>
      </c>
      <c r="TE21" s="50" t="str">
        <f>IFERROR(IF($K21=#REF!,$P21,0),"0")</f>
        <v>0</v>
      </c>
      <c r="TF21" s="50" t="str">
        <f>IFERROR(IF($K21=#REF!,$P21,0),"0")</f>
        <v>0</v>
      </c>
      <c r="TG21" s="50" t="str">
        <f>IFERROR(IF($K21=#REF!,$P21,0),"0")</f>
        <v>0</v>
      </c>
      <c r="TH21" s="50" t="str">
        <f>IFERROR(IF($K21=#REF!,$P21,0),"0")</f>
        <v>0</v>
      </c>
      <c r="TI21" s="50" t="str">
        <f>IFERROR(IF($K21=#REF!,$P21,0),"0")</f>
        <v>0</v>
      </c>
      <c r="TJ21" s="50" t="str">
        <f>IFERROR(IF($K21=#REF!,$P21,0),"0")</f>
        <v>0</v>
      </c>
      <c r="TK21" s="50" t="str">
        <f>IFERROR(IF($K21=#REF!,$P21,0),"0")</f>
        <v>0</v>
      </c>
      <c r="TL21" s="50" t="str">
        <f>IFERROR(IF($K21=#REF!,$P21,0),"0")</f>
        <v>0</v>
      </c>
      <c r="TM21" s="50" t="str">
        <f>IFERROR(IF($K21=#REF!,$P21,0),"0")</f>
        <v>0</v>
      </c>
      <c r="TN21" s="50" t="str">
        <f>IFERROR(IF($K21=#REF!,$P21,0),"0")</f>
        <v>0</v>
      </c>
      <c r="TO21" s="50" t="str">
        <f>IFERROR(IF($K21=#REF!,$P21,0),"0")</f>
        <v>0</v>
      </c>
    </row>
    <row r="25" spans="3:535">
      <c r="AE25" s="52" t="e">
        <f>+#REF!-#REF!</f>
        <v>#REF!</v>
      </c>
      <c r="AF25" s="6"/>
      <c r="AG25" s="6"/>
      <c r="SK25" s="4"/>
    </row>
    <row r="26" spans="3:535">
      <c r="AE26" s="52" t="e">
        <f>+#REF!-#REF!</f>
        <v>#REF!</v>
      </c>
      <c r="AF26" s="6"/>
      <c r="AG26" s="6"/>
      <c r="SK26" s="4"/>
    </row>
    <row r="27" spans="3:535">
      <c r="AE27" s="52" t="e">
        <f>+#REF!-#REF!</f>
        <v>#REF!</v>
      </c>
      <c r="AF27" s="6"/>
      <c r="AG27" s="6"/>
      <c r="SK27" s="4"/>
    </row>
    <row r="28" spans="3:535">
      <c r="AE28" s="52" t="e">
        <f>+#REF!-#REF!</f>
        <v>#REF!</v>
      </c>
      <c r="AF28" s="6"/>
      <c r="AG28" s="6"/>
      <c r="SK28" s="4"/>
    </row>
    <row r="29" spans="3:535">
      <c r="AE29" s="52" t="e">
        <f>+#REF!-#REF!</f>
        <v>#REF!</v>
      </c>
      <c r="AF29" s="6"/>
      <c r="AG29" s="6"/>
      <c r="SK29" s="4"/>
    </row>
    <row r="30" spans="3:535">
      <c r="AE30" s="52">
        <f t="shared" ref="AE30" si="8">+AC15-AD15</f>
        <v>0</v>
      </c>
      <c r="AF30" s="6"/>
      <c r="AG30" s="6"/>
      <c r="SK30" s="4"/>
    </row>
    <row r="31" spans="3:535">
      <c r="AE31" s="52"/>
      <c r="AF31" s="6"/>
      <c r="AG31" s="6"/>
      <c r="SK31" s="4"/>
    </row>
    <row r="32" spans="3:535">
      <c r="AE32" s="52"/>
      <c r="AF32" s="6"/>
      <c r="AG32" s="6"/>
      <c r="SK32" s="4"/>
    </row>
    <row r="33" spans="11:505">
      <c r="AE33" s="52"/>
      <c r="AF33" s="6"/>
      <c r="AG33" s="6"/>
      <c r="SK33" s="4"/>
    </row>
    <row r="35" spans="11:505">
      <c r="K35" s="90"/>
      <c r="L35" s="9"/>
      <c r="M35" s="4"/>
      <c r="N35" s="4"/>
      <c r="O35" s="4"/>
      <c r="P35" s="4"/>
      <c r="Q35" s="4"/>
      <c r="R35" s="4"/>
      <c r="S35" s="4"/>
      <c r="T35" s="4"/>
      <c r="U35" s="4"/>
      <c r="V35" s="2"/>
      <c r="Y35" s="4"/>
      <c r="Z35" s="4"/>
      <c r="AA35" s="4"/>
      <c r="AB35" s="4"/>
      <c r="AC35" s="79"/>
      <c r="AD35" s="4"/>
      <c r="AE35" s="4"/>
      <c r="AF35" s="4"/>
      <c r="AG35" s="4"/>
      <c r="KC35" s="4"/>
      <c r="SK35" s="4"/>
    </row>
    <row r="36" spans="11:505">
      <c r="K36" s="90"/>
      <c r="L36" s="9"/>
      <c r="M36" s="4"/>
      <c r="N36" s="4"/>
      <c r="O36" s="4"/>
      <c r="P36" s="4"/>
      <c r="Q36" s="4"/>
      <c r="R36" s="4"/>
      <c r="S36" s="4"/>
      <c r="T36" s="4"/>
      <c r="U36" s="4"/>
      <c r="V36" s="2"/>
      <c r="Y36" s="4"/>
      <c r="Z36" s="4"/>
      <c r="AA36" s="4"/>
      <c r="AB36" s="4"/>
      <c r="AC36" s="79"/>
      <c r="AD36" s="4"/>
      <c r="AE36" s="4"/>
      <c r="AF36" s="4"/>
      <c r="AG36" s="4"/>
      <c r="KC36" s="4"/>
      <c r="SK36" s="4"/>
    </row>
    <row r="37" spans="11:505">
      <c r="K37" s="90"/>
      <c r="L37" s="9"/>
      <c r="M37" s="4"/>
      <c r="N37" s="4"/>
      <c r="O37" s="4"/>
      <c r="P37" s="4"/>
      <c r="Q37" s="4"/>
      <c r="R37" s="4"/>
      <c r="S37" s="4"/>
      <c r="T37" s="4"/>
      <c r="U37" s="4"/>
      <c r="V37" s="2"/>
      <c r="Y37" s="4"/>
      <c r="Z37" s="4"/>
      <c r="AA37" s="4"/>
      <c r="AB37" s="4"/>
      <c r="AC37" s="79"/>
      <c r="AD37" s="4"/>
      <c r="AE37" s="4"/>
      <c r="AF37" s="4"/>
      <c r="AG37" s="4"/>
      <c r="KC37" s="4"/>
      <c r="SK37" s="4"/>
    </row>
    <row r="38" spans="11:505">
      <c r="K38" s="90"/>
      <c r="L38" s="9"/>
      <c r="M38" s="4"/>
      <c r="N38" s="4"/>
      <c r="O38" s="4"/>
      <c r="P38" s="4"/>
      <c r="Q38" s="4"/>
      <c r="R38" s="4"/>
      <c r="S38" s="4"/>
      <c r="T38" s="4"/>
      <c r="U38" s="4"/>
      <c r="V38" s="2"/>
      <c r="Y38" s="4"/>
      <c r="Z38" s="4"/>
      <c r="AA38" s="4"/>
      <c r="AB38" s="4"/>
      <c r="AC38" s="79"/>
      <c r="AD38" s="4"/>
      <c r="AE38" s="4"/>
      <c r="AF38" s="4"/>
      <c r="AG38" s="4"/>
      <c r="KC38" s="4"/>
      <c r="SK38" s="4"/>
    </row>
    <row r="39" spans="11:505">
      <c r="K39" s="90"/>
      <c r="L39" s="9"/>
      <c r="M39" s="4"/>
      <c r="N39" s="4"/>
      <c r="O39" s="4"/>
      <c r="P39" s="4"/>
      <c r="Q39" s="4"/>
      <c r="R39" s="4"/>
      <c r="S39" s="4"/>
      <c r="T39" s="4"/>
      <c r="U39" s="4"/>
      <c r="V39" s="2"/>
      <c r="Y39" s="4"/>
      <c r="Z39" s="4"/>
      <c r="AA39" s="4"/>
      <c r="AB39" s="4"/>
      <c r="AC39" s="79"/>
      <c r="AD39" s="4"/>
      <c r="AE39" s="4"/>
      <c r="AF39" s="4"/>
      <c r="AG39" s="4"/>
      <c r="KC39" s="4"/>
      <c r="SK39" s="4"/>
    </row>
    <row r="40" spans="11:505">
      <c r="K40" s="90"/>
      <c r="L40" s="9"/>
      <c r="M40" s="4"/>
      <c r="N40" s="4"/>
      <c r="O40" s="4"/>
      <c r="P40" s="4"/>
      <c r="Q40" s="4"/>
      <c r="R40" s="4"/>
      <c r="S40" s="4"/>
      <c r="T40" s="4"/>
      <c r="U40" s="4"/>
      <c r="V40" s="2"/>
      <c r="Y40" s="4"/>
      <c r="Z40" s="4"/>
      <c r="AA40" s="4"/>
      <c r="AB40" s="4"/>
      <c r="AC40" s="79"/>
      <c r="AD40" s="4"/>
      <c r="AE40" s="4"/>
      <c r="AF40" s="4"/>
      <c r="AG40" s="4"/>
      <c r="KC40" s="4"/>
      <c r="SK40" s="4"/>
    </row>
    <row r="41" spans="11:505">
      <c r="K41" s="90"/>
      <c r="L41" s="9"/>
      <c r="M41" s="4"/>
      <c r="N41" s="4"/>
      <c r="O41" s="4"/>
      <c r="P41" s="4"/>
      <c r="Q41" s="4"/>
      <c r="R41" s="4"/>
      <c r="S41" s="4"/>
      <c r="T41" s="4"/>
      <c r="U41" s="4"/>
      <c r="V41" s="2"/>
      <c r="Y41" s="4"/>
      <c r="Z41" s="4"/>
      <c r="AA41" s="4"/>
      <c r="AB41" s="4"/>
      <c r="AC41" s="79"/>
      <c r="AD41" s="4"/>
      <c r="AE41" s="4"/>
      <c r="AF41" s="4"/>
      <c r="AG41" s="4"/>
      <c r="KC41" s="4"/>
      <c r="SK41" s="4"/>
    </row>
    <row r="42" spans="11:505">
      <c r="K42" s="90"/>
      <c r="L42" s="9"/>
      <c r="M42" s="4"/>
      <c r="N42" s="4"/>
      <c r="O42" s="4"/>
      <c r="P42" s="4"/>
      <c r="Q42" s="4"/>
      <c r="R42" s="4"/>
      <c r="S42" s="4"/>
      <c r="T42" s="4"/>
      <c r="U42" s="4"/>
      <c r="V42" s="2"/>
      <c r="Y42" s="4"/>
      <c r="Z42" s="4"/>
      <c r="AA42" s="4"/>
      <c r="AB42" s="4"/>
      <c r="AC42" s="79"/>
      <c r="AD42" s="4"/>
      <c r="AE42" s="4"/>
      <c r="AF42" s="4"/>
      <c r="AG42" s="4"/>
      <c r="KC42" s="4"/>
      <c r="SK42" s="4"/>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count="12">
    <mergeCell ref="J4:AF4"/>
    <mergeCell ref="J5:AF5"/>
    <mergeCell ref="J6:AF6"/>
    <mergeCell ref="A11:J11"/>
    <mergeCell ref="A14:J14"/>
    <mergeCell ref="A13:J13"/>
    <mergeCell ref="AI11:AI12"/>
    <mergeCell ref="JY11:JY12"/>
    <mergeCell ref="JZ11:JZ12"/>
    <mergeCell ref="Q11:AD11"/>
    <mergeCell ref="A12:J12"/>
    <mergeCell ref="AH11:AH12"/>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67"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99" t="s">
        <v>96</v>
      </c>
    </row>
    <row r="2" spans="1:22">
      <c r="A2" s="99" t="s">
        <v>97</v>
      </c>
    </row>
    <row r="3" spans="1:22">
      <c r="A3" s="100" t="s">
        <v>101</v>
      </c>
    </row>
    <row r="4" spans="1:22" ht="15.75" thickBot="1"/>
    <row r="5" spans="1:22" ht="26.25" thickBot="1">
      <c r="A5" s="101" t="s">
        <v>98</v>
      </c>
      <c r="B5" s="101" t="s">
        <v>99</v>
      </c>
      <c r="C5" s="104" t="s">
        <v>100</v>
      </c>
      <c r="D5" s="104" t="s">
        <v>27</v>
      </c>
      <c r="E5" s="104" t="s">
        <v>57</v>
      </c>
      <c r="F5" s="111" t="s">
        <v>112</v>
      </c>
      <c r="G5" s="104" t="s">
        <v>113</v>
      </c>
      <c r="H5" s="104" t="s">
        <v>114</v>
      </c>
      <c r="I5" s="104" t="s">
        <v>115</v>
      </c>
      <c r="J5" s="104" t="s">
        <v>116</v>
      </c>
      <c r="K5" s="104" t="s">
        <v>117</v>
      </c>
      <c r="L5" s="104" t="s">
        <v>118</v>
      </c>
      <c r="M5" s="104" t="s">
        <v>119</v>
      </c>
      <c r="N5" s="104" t="s">
        <v>120</v>
      </c>
      <c r="O5" s="104" t="s">
        <v>121</v>
      </c>
      <c r="P5" s="104" t="s">
        <v>122</v>
      </c>
      <c r="Q5" s="104" t="s">
        <v>123</v>
      </c>
      <c r="R5" s="104" t="s">
        <v>124</v>
      </c>
      <c r="S5" s="111" t="s">
        <v>125</v>
      </c>
      <c r="T5" s="111" t="s">
        <v>128</v>
      </c>
      <c r="U5" s="104" t="s">
        <v>188</v>
      </c>
    </row>
    <row r="6" spans="1:22">
      <c r="A6" s="103" t="s">
        <v>24</v>
      </c>
      <c r="B6" s="102"/>
      <c r="C6" s="105"/>
    </row>
    <row r="7" spans="1:22">
      <c r="A7" s="127" t="s">
        <v>105</v>
      </c>
      <c r="B7" s="107" t="e">
        <f>+'JAN-DEC'!#REF!</f>
        <v>#REF!</v>
      </c>
      <c r="C7" s="108" t="e">
        <f>VLOOKUP($B7,'JAN-DEC'!$B$15:$AF$21,12,FALSE)</f>
        <v>#REF!</v>
      </c>
      <c r="D7" s="108" t="e">
        <f>VLOOKUP($B7,'JAN-DEC'!$B$15:$AF$21,13,FALSE)</f>
        <v>#REF!</v>
      </c>
      <c r="E7" s="108" t="e">
        <f>VLOOKUP($B7,'JAN-DEC'!$B$15:$AF$21,14,FALSE)</f>
        <v>#REF!</v>
      </c>
      <c r="F7" s="108" t="e">
        <f>VLOOKUP($B7,'JAN-DEC'!$B$15:$AF$21,15,FALSE)</f>
        <v>#REF!</v>
      </c>
      <c r="G7" s="108" t="e">
        <f>VLOOKUP($B7,'JAN-DEC'!$B$15:$AF$21,16,FALSE)</f>
        <v>#REF!</v>
      </c>
      <c r="H7" s="108" t="e">
        <f>VLOOKUP($B7,'JAN-DEC'!$B$15:$AF$21,17,FALSE)</f>
        <v>#REF!</v>
      </c>
      <c r="I7" s="108" t="e">
        <f>VLOOKUP($B7,'JAN-DEC'!$B$15:$AF$21,18,FALSE)</f>
        <v>#REF!</v>
      </c>
      <c r="J7" s="108" t="e">
        <f>VLOOKUP($B7,'JAN-DEC'!$B$15:$AF$21,19,FALSE)</f>
        <v>#REF!</v>
      </c>
      <c r="K7" s="108" t="e">
        <f>VLOOKUP($B7,'JAN-DEC'!$B$15:$AF$21,20,FALSE)</f>
        <v>#REF!</v>
      </c>
      <c r="L7" s="108" t="e">
        <f>VLOOKUP($B7,'JAN-DEC'!$B$15:$AF$21,21,FALSE)</f>
        <v>#REF!</v>
      </c>
      <c r="M7" s="108" t="e">
        <f>VLOOKUP($B7,'JAN-DEC'!$B$15:$AF$21,22,FALSE)</f>
        <v>#REF!</v>
      </c>
      <c r="N7" s="108" t="e">
        <f>VLOOKUP($B7,'JAN-DEC'!$B$15:$AF$21,23,FALSE)</f>
        <v>#REF!</v>
      </c>
      <c r="O7" s="108" t="e">
        <f>VLOOKUP($B7,'JAN-DEC'!$B$15:$AF$21,24,FALSE)</f>
        <v>#REF!</v>
      </c>
      <c r="P7" s="108" t="e">
        <f>VLOOKUP($B7,'JAN-DEC'!$B$15:$AF$21,25,FALSE)</f>
        <v>#REF!</v>
      </c>
      <c r="Q7" s="108" t="e">
        <f>VLOOKUP($B7,'JAN-DEC'!$B$15:$AF$21,26,FALSE)</f>
        <v>#REF!</v>
      </c>
      <c r="R7" s="108" t="e">
        <f>VLOOKUP($B7,'JAN-DEC'!$B$15:$AF$21,27,FALSE)</f>
        <v>#REF!</v>
      </c>
      <c r="S7" s="108" t="e">
        <f>VLOOKUP($B7,'JAN-DEC'!$B$15:$AF$21,28,FALSE)</f>
        <v>#REF!</v>
      </c>
      <c r="T7" s="108" t="e">
        <f>VLOOKUP($B7,'JAN-DEC'!$B$15:$AF$21,29,FALSE)</f>
        <v>#REF!</v>
      </c>
      <c r="U7" s="108" t="e">
        <f>VLOOKUP($B7,'JAN-DEC'!$B$15:$AF$21,30,FALSE)</f>
        <v>#REF!</v>
      </c>
      <c r="V7" s="131" t="e">
        <f t="shared" ref="V7:V9" si="0">+T7+U7-F7</f>
        <v>#REF!</v>
      </c>
    </row>
    <row r="8" spans="1:22">
      <c r="A8" s="127" t="s">
        <v>102</v>
      </c>
      <c r="B8" s="107" t="e">
        <f>+'JAN-DEC'!#REF!</f>
        <v>#REF!</v>
      </c>
      <c r="C8" s="108" t="e">
        <f>VLOOKUP($B8,'JAN-DEC'!$B$15:$AF$21,12,FALSE)</f>
        <v>#REF!</v>
      </c>
      <c r="D8" s="108" t="e">
        <f>VLOOKUP($B8,'JAN-DEC'!$B$15:$AF$21,13,FALSE)</f>
        <v>#REF!</v>
      </c>
      <c r="E8" s="108" t="e">
        <f>VLOOKUP($B8,'JAN-DEC'!$B$15:$AF$21,14,FALSE)</f>
        <v>#REF!</v>
      </c>
      <c r="F8" s="108" t="e">
        <f>VLOOKUP($B8,'JAN-DEC'!$B$15:$AF$21,15,FALSE)</f>
        <v>#REF!</v>
      </c>
      <c r="G8" s="108" t="e">
        <f>VLOOKUP($B8,'JAN-DEC'!$B$15:$AF$21,16,FALSE)</f>
        <v>#REF!</v>
      </c>
      <c r="H8" s="108" t="e">
        <f>VLOOKUP($B8,'JAN-DEC'!$B$15:$AF$21,17,FALSE)</f>
        <v>#REF!</v>
      </c>
      <c r="I8" s="108" t="e">
        <f>VLOOKUP($B8,'JAN-DEC'!$B$15:$AF$21,18,FALSE)</f>
        <v>#REF!</v>
      </c>
      <c r="J8" s="108" t="e">
        <f>VLOOKUP($B8,'JAN-DEC'!$B$15:$AF$21,19,FALSE)</f>
        <v>#REF!</v>
      </c>
      <c r="K8" s="108" t="e">
        <f>VLOOKUP($B8,'JAN-DEC'!$B$15:$AF$21,20,FALSE)</f>
        <v>#REF!</v>
      </c>
      <c r="L8" s="108" t="e">
        <f>VLOOKUP($B8,'JAN-DEC'!$B$15:$AF$21,21,FALSE)</f>
        <v>#REF!</v>
      </c>
      <c r="M8" s="108" t="e">
        <f>VLOOKUP($B8,'JAN-DEC'!$B$15:$AF$21,22,FALSE)</f>
        <v>#REF!</v>
      </c>
      <c r="N8" s="108" t="e">
        <f>VLOOKUP($B8,'JAN-DEC'!$B$15:$AF$21,23,FALSE)</f>
        <v>#REF!</v>
      </c>
      <c r="O8" s="108" t="e">
        <f>VLOOKUP($B8,'JAN-DEC'!$B$15:$AF$21,24,FALSE)</f>
        <v>#REF!</v>
      </c>
      <c r="P8" s="108" t="e">
        <f>VLOOKUP($B8,'JAN-DEC'!$B$15:$AF$21,25,FALSE)</f>
        <v>#REF!</v>
      </c>
      <c r="Q8" s="108" t="e">
        <f>VLOOKUP($B8,'JAN-DEC'!$B$15:$AF$21,26,FALSE)</f>
        <v>#REF!</v>
      </c>
      <c r="R8" s="108" t="e">
        <f>VLOOKUP($B8,'JAN-DEC'!$B$15:$AF$21,27,FALSE)</f>
        <v>#REF!</v>
      </c>
      <c r="S8" s="108" t="e">
        <f>VLOOKUP($B8,'JAN-DEC'!$B$15:$AF$21,28,FALSE)</f>
        <v>#REF!</v>
      </c>
      <c r="T8" s="108" t="e">
        <f>VLOOKUP($B8,'JAN-DEC'!$B$15:$AF$21,29,FALSE)</f>
        <v>#REF!</v>
      </c>
      <c r="U8" s="108" t="e">
        <f>VLOOKUP($B8,'JAN-DEC'!$B$15:$AF$21,30,FALSE)</f>
        <v>#REF!</v>
      </c>
      <c r="V8" s="131" t="e">
        <f t="shared" si="0"/>
        <v>#REF!</v>
      </c>
    </row>
    <row r="9" spans="1:22">
      <c r="A9" s="127" t="s">
        <v>103</v>
      </c>
      <c r="B9" s="107" t="e">
        <f>+'JAN-DEC'!#REF!</f>
        <v>#REF!</v>
      </c>
      <c r="C9" s="108" t="e">
        <f>VLOOKUP($B9,'JAN-DEC'!$B$15:$AF$21,12,FALSE)</f>
        <v>#REF!</v>
      </c>
      <c r="D9" s="108" t="e">
        <f>VLOOKUP($B9,'JAN-DEC'!$B$15:$AF$21,13,FALSE)</f>
        <v>#REF!</v>
      </c>
      <c r="E9" s="108" t="e">
        <f>VLOOKUP($B9,'JAN-DEC'!$B$15:$AF$21,14,FALSE)</f>
        <v>#REF!</v>
      </c>
      <c r="F9" s="108" t="e">
        <f>VLOOKUP($B9,'JAN-DEC'!$B$15:$AF$21,15,FALSE)</f>
        <v>#REF!</v>
      </c>
      <c r="G9" s="108" t="e">
        <f>VLOOKUP($B9,'JAN-DEC'!$B$15:$AF$21,16,FALSE)</f>
        <v>#REF!</v>
      </c>
      <c r="H9" s="108" t="e">
        <f>VLOOKUP($B9,'JAN-DEC'!$B$15:$AF$21,17,FALSE)</f>
        <v>#REF!</v>
      </c>
      <c r="I9" s="108" t="e">
        <f>VLOOKUP($B9,'JAN-DEC'!$B$15:$AF$21,18,FALSE)</f>
        <v>#REF!</v>
      </c>
      <c r="J9" s="108" t="e">
        <f>VLOOKUP($B9,'JAN-DEC'!$B$15:$AF$21,19,FALSE)</f>
        <v>#REF!</v>
      </c>
      <c r="K9" s="108" t="e">
        <f>VLOOKUP($B9,'JAN-DEC'!$B$15:$AF$21,20,FALSE)</f>
        <v>#REF!</v>
      </c>
      <c r="L9" s="108" t="e">
        <f>VLOOKUP($B9,'JAN-DEC'!$B$15:$AF$21,21,FALSE)</f>
        <v>#REF!</v>
      </c>
      <c r="M9" s="108" t="e">
        <f>VLOOKUP($B9,'JAN-DEC'!$B$15:$AF$21,22,FALSE)</f>
        <v>#REF!</v>
      </c>
      <c r="N9" s="108" t="e">
        <f>VLOOKUP($B9,'JAN-DEC'!$B$15:$AF$21,23,FALSE)</f>
        <v>#REF!</v>
      </c>
      <c r="O9" s="108" t="e">
        <f>VLOOKUP($B9,'JAN-DEC'!$B$15:$AF$21,24,FALSE)</f>
        <v>#REF!</v>
      </c>
      <c r="P9" s="108" t="e">
        <f>VLOOKUP($B9,'JAN-DEC'!$B$15:$AF$21,25,FALSE)</f>
        <v>#REF!</v>
      </c>
      <c r="Q9" s="108" t="e">
        <f>VLOOKUP($B9,'JAN-DEC'!$B$15:$AF$21,26,FALSE)</f>
        <v>#REF!</v>
      </c>
      <c r="R9" s="108" t="e">
        <f>VLOOKUP($B9,'JAN-DEC'!$B$15:$AF$21,27,FALSE)</f>
        <v>#REF!</v>
      </c>
      <c r="S9" s="108" t="e">
        <f>VLOOKUP($B9,'JAN-DEC'!$B$15:$AF$21,28,FALSE)</f>
        <v>#REF!</v>
      </c>
      <c r="T9" s="108" t="e">
        <f>VLOOKUP($B9,'JAN-DEC'!$B$15:$AF$21,29,FALSE)</f>
        <v>#REF!</v>
      </c>
      <c r="U9" s="108" t="e">
        <f>VLOOKUP($B9,'JAN-DEC'!$B$15:$AF$21,30,FALSE)</f>
        <v>#REF!</v>
      </c>
      <c r="V9" s="131" t="e">
        <f t="shared" si="0"/>
        <v>#REF!</v>
      </c>
    </row>
    <row r="10" spans="1:22">
      <c r="A10" s="107"/>
      <c r="B10" s="116" t="s">
        <v>107</v>
      </c>
      <c r="C10" s="117" t="e">
        <f>SUM(C7:C9)</f>
        <v>#REF!</v>
      </c>
      <c r="D10" s="117" t="e">
        <f>SUM(D7:D9)</f>
        <v>#REF!</v>
      </c>
      <c r="E10" s="117" t="e">
        <f t="shared" ref="E10:F10" si="1">SUM(E7:E9)</f>
        <v>#REF!</v>
      </c>
      <c r="F10" s="117" t="e">
        <f t="shared" si="1"/>
        <v>#REF!</v>
      </c>
      <c r="G10" s="117" t="e">
        <f t="shared" ref="G10" si="2">SUM(G7:G9)</f>
        <v>#REF!</v>
      </c>
      <c r="H10" s="117" t="e">
        <f t="shared" ref="H10" si="3">SUM(H7:H9)</f>
        <v>#REF!</v>
      </c>
      <c r="I10" s="117" t="e">
        <f t="shared" ref="I10" si="4">SUM(I7:I9)</f>
        <v>#REF!</v>
      </c>
      <c r="J10" s="117" t="e">
        <f t="shared" ref="J10:T10" si="5">SUM(J7:J9)</f>
        <v>#REF!</v>
      </c>
      <c r="K10" s="117" t="e">
        <f t="shared" si="5"/>
        <v>#REF!</v>
      </c>
      <c r="L10" s="117" t="e">
        <f t="shared" si="5"/>
        <v>#REF!</v>
      </c>
      <c r="M10" s="117" t="e">
        <f t="shared" si="5"/>
        <v>#REF!</v>
      </c>
      <c r="N10" s="117" t="e">
        <f t="shared" si="5"/>
        <v>#REF!</v>
      </c>
      <c r="O10" s="117" t="e">
        <f t="shared" si="5"/>
        <v>#REF!</v>
      </c>
      <c r="P10" s="117" t="e">
        <f t="shared" si="5"/>
        <v>#REF!</v>
      </c>
      <c r="Q10" s="117" t="e">
        <f t="shared" si="5"/>
        <v>#REF!</v>
      </c>
      <c r="R10" s="117" t="e">
        <f t="shared" si="5"/>
        <v>#REF!</v>
      </c>
      <c r="S10" s="117" t="e">
        <f t="shared" si="5"/>
        <v>#REF!</v>
      </c>
      <c r="T10" s="117" t="e">
        <f t="shared" si="5"/>
        <v>#REF!</v>
      </c>
      <c r="U10" s="117" t="e">
        <f t="shared" ref="U10" si="6">SUM(U7:U9)</f>
        <v>#REF!</v>
      </c>
      <c r="V10" s="131" t="e">
        <f>+T10+U10-F10</f>
        <v>#REF!</v>
      </c>
    </row>
    <row r="11" spans="1:22">
      <c r="A11" s="103" t="s">
        <v>106</v>
      </c>
      <c r="B11" s="107"/>
      <c r="C11" s="108"/>
      <c r="D11" s="108"/>
      <c r="E11" s="108"/>
      <c r="F11" s="108"/>
      <c r="G11" s="108"/>
      <c r="H11" s="108"/>
      <c r="I11" s="108"/>
      <c r="J11" s="108"/>
      <c r="K11" s="108"/>
      <c r="L11" s="108"/>
      <c r="M11" s="108"/>
      <c r="N11" s="108"/>
      <c r="O11" s="108"/>
      <c r="P11" s="108"/>
      <c r="Q11" s="108"/>
      <c r="R11" s="108"/>
      <c r="S11" s="108"/>
      <c r="T11" s="108"/>
      <c r="U11" s="108"/>
      <c r="V11" s="131">
        <f t="shared" ref="V11:V60" si="7">+T11+U11-F11</f>
        <v>0</v>
      </c>
    </row>
    <row r="12" spans="1:22">
      <c r="A12" s="127" t="s">
        <v>62</v>
      </c>
      <c r="B12" s="107" t="e">
        <f>+'JAN-DEC'!#REF!</f>
        <v>#REF!</v>
      </c>
      <c r="C12" s="108" t="e">
        <f>VLOOKUP($B12,'JAN-DEC'!$B$15:$AF$21,12,FALSE)</f>
        <v>#REF!</v>
      </c>
      <c r="D12" s="108" t="e">
        <f>VLOOKUP($B12,'JAN-DEC'!$B$15:$AF$21,13,FALSE)</f>
        <v>#REF!</v>
      </c>
      <c r="E12" s="108" t="e">
        <f>VLOOKUP($B12,'JAN-DEC'!$B$15:$AF$21,14,FALSE)</f>
        <v>#REF!</v>
      </c>
      <c r="F12" s="108" t="e">
        <f>VLOOKUP($B12,'JAN-DEC'!$B$15:$AF$21,15,FALSE)</f>
        <v>#REF!</v>
      </c>
      <c r="G12" s="108" t="e">
        <f>VLOOKUP($B12,'JAN-DEC'!$B$15:$AF$21,16,FALSE)</f>
        <v>#REF!</v>
      </c>
      <c r="H12" s="108" t="e">
        <f>VLOOKUP($B12,'JAN-DEC'!$B$15:$AF$21,17,FALSE)</f>
        <v>#REF!</v>
      </c>
      <c r="I12" s="108" t="e">
        <f>VLOOKUP($B12,'JAN-DEC'!$B$15:$AF$21,18,FALSE)</f>
        <v>#REF!</v>
      </c>
      <c r="J12" s="108" t="e">
        <f>VLOOKUP($B12,'JAN-DEC'!$B$15:$AF$21,19,FALSE)</f>
        <v>#REF!</v>
      </c>
      <c r="K12" s="108" t="e">
        <f>VLOOKUP($B12,'JAN-DEC'!$B$15:$AF$21,20,FALSE)</f>
        <v>#REF!</v>
      </c>
      <c r="L12" s="108" t="e">
        <f>VLOOKUP($B12,'JAN-DEC'!$B$15:$AF$21,21,FALSE)</f>
        <v>#REF!</v>
      </c>
      <c r="M12" s="108" t="e">
        <f>VLOOKUP($B12,'JAN-DEC'!$B$15:$AF$21,22,FALSE)</f>
        <v>#REF!</v>
      </c>
      <c r="N12" s="108" t="e">
        <f>VLOOKUP($B12,'JAN-DEC'!$B$15:$AF$21,23,FALSE)</f>
        <v>#REF!</v>
      </c>
      <c r="O12" s="108" t="e">
        <f>VLOOKUP($B12,'JAN-DEC'!$B$15:$AF$21,24,FALSE)</f>
        <v>#REF!</v>
      </c>
      <c r="P12" s="108" t="e">
        <f>VLOOKUP($B12,'JAN-DEC'!$B$15:$AF$21,25,FALSE)</f>
        <v>#REF!</v>
      </c>
      <c r="Q12" s="108" t="e">
        <f>VLOOKUP($B12,'JAN-DEC'!$B$15:$AF$21,26,FALSE)</f>
        <v>#REF!</v>
      </c>
      <c r="R12" s="108" t="e">
        <f>VLOOKUP($B12,'JAN-DEC'!$B$15:$AF$21,27,FALSE)</f>
        <v>#REF!</v>
      </c>
      <c r="S12" s="108" t="e">
        <f>VLOOKUP($B12,'JAN-DEC'!$B$15:$AF$21,28,FALSE)</f>
        <v>#REF!</v>
      </c>
      <c r="T12" s="108" t="e">
        <f>VLOOKUP($B12,'JAN-DEC'!$B$15:$AF$21,29,FALSE)</f>
        <v>#REF!</v>
      </c>
      <c r="U12" s="108" t="e">
        <f>VLOOKUP($B12,'JAN-DEC'!$B$15:$AF$21,30,FALSE)</f>
        <v>#REF!</v>
      </c>
      <c r="V12" s="131" t="e">
        <f t="shared" si="7"/>
        <v>#REF!</v>
      </c>
    </row>
    <row r="13" spans="1:22">
      <c r="A13" s="127" t="s">
        <v>95</v>
      </c>
      <c r="B13" s="107" t="e">
        <f>+'JAN-DEC'!#REF!</f>
        <v>#REF!</v>
      </c>
      <c r="C13" s="108" t="e">
        <f>VLOOKUP($B13,'JAN-DEC'!$B$15:$AF$21,12,FALSE)</f>
        <v>#REF!</v>
      </c>
      <c r="D13" s="108" t="e">
        <f>VLOOKUP($B13,'JAN-DEC'!$B$15:$AF$21,13,FALSE)</f>
        <v>#REF!</v>
      </c>
      <c r="E13" s="108" t="e">
        <f>VLOOKUP($B13,'JAN-DEC'!$B$15:$AF$21,14,FALSE)</f>
        <v>#REF!</v>
      </c>
      <c r="F13" s="108" t="e">
        <f>VLOOKUP($B13,'JAN-DEC'!$B$15:$AF$21,15,FALSE)</f>
        <v>#REF!</v>
      </c>
      <c r="G13" s="108" t="e">
        <f>VLOOKUP($B13,'JAN-DEC'!$B$15:$AF$21,16,FALSE)</f>
        <v>#REF!</v>
      </c>
      <c r="H13" s="108" t="e">
        <f>VLOOKUP($B13,'JAN-DEC'!$B$15:$AF$21,17,FALSE)</f>
        <v>#REF!</v>
      </c>
      <c r="I13" s="108" t="e">
        <f>VLOOKUP($B13,'JAN-DEC'!$B$15:$AF$21,18,FALSE)</f>
        <v>#REF!</v>
      </c>
      <c r="J13" s="108" t="e">
        <f>VLOOKUP($B13,'JAN-DEC'!$B$15:$AF$21,19,FALSE)</f>
        <v>#REF!</v>
      </c>
      <c r="K13" s="108" t="e">
        <f>VLOOKUP($B13,'JAN-DEC'!$B$15:$AF$21,20,FALSE)</f>
        <v>#REF!</v>
      </c>
      <c r="L13" s="108" t="e">
        <f>VLOOKUP($B13,'JAN-DEC'!$B$15:$AF$21,21,FALSE)</f>
        <v>#REF!</v>
      </c>
      <c r="M13" s="108" t="e">
        <f>VLOOKUP($B13,'JAN-DEC'!$B$15:$AF$21,22,FALSE)</f>
        <v>#REF!</v>
      </c>
      <c r="N13" s="108" t="e">
        <f>VLOOKUP($B13,'JAN-DEC'!$B$15:$AF$21,23,FALSE)</f>
        <v>#REF!</v>
      </c>
      <c r="O13" s="108" t="e">
        <f>VLOOKUP($B13,'JAN-DEC'!$B$15:$AF$21,24,FALSE)</f>
        <v>#REF!</v>
      </c>
      <c r="P13" s="108" t="e">
        <f>VLOOKUP($B13,'JAN-DEC'!$B$15:$AF$21,25,FALSE)</f>
        <v>#REF!</v>
      </c>
      <c r="Q13" s="108" t="e">
        <f>VLOOKUP($B13,'JAN-DEC'!$B$15:$AF$21,26,FALSE)</f>
        <v>#REF!</v>
      </c>
      <c r="R13" s="108" t="e">
        <f>VLOOKUP($B13,'JAN-DEC'!$B$15:$AF$21,27,FALSE)</f>
        <v>#REF!</v>
      </c>
      <c r="S13" s="108" t="e">
        <f>VLOOKUP($B13,'JAN-DEC'!$B$15:$AF$21,28,FALSE)</f>
        <v>#REF!</v>
      </c>
      <c r="T13" s="108" t="e">
        <f>VLOOKUP($B13,'JAN-DEC'!$B$15:$AF$21,29,FALSE)</f>
        <v>#REF!</v>
      </c>
      <c r="U13" s="108" t="e">
        <f>VLOOKUP($B13,'JAN-DEC'!$B$15:$AF$21,30,FALSE)</f>
        <v>#REF!</v>
      </c>
      <c r="V13" s="131" t="e">
        <f t="shared" si="7"/>
        <v>#REF!</v>
      </c>
    </row>
    <row r="14" spans="1:22">
      <c r="A14" s="127" t="s">
        <v>63</v>
      </c>
      <c r="B14" s="107" t="e">
        <f>+'JAN-DEC'!#REF!</f>
        <v>#REF!</v>
      </c>
      <c r="C14" s="108" t="e">
        <f>VLOOKUP($B14,'JAN-DEC'!$B$15:$AF$21,12,FALSE)</f>
        <v>#REF!</v>
      </c>
      <c r="D14" s="108" t="e">
        <f>VLOOKUP($B14,'JAN-DEC'!$B$15:$AF$21,13,FALSE)</f>
        <v>#REF!</v>
      </c>
      <c r="E14" s="108" t="e">
        <f>VLOOKUP($B14,'JAN-DEC'!$B$15:$AF$21,14,FALSE)</f>
        <v>#REF!</v>
      </c>
      <c r="F14" s="108" t="e">
        <f>VLOOKUP($B14,'JAN-DEC'!$B$15:$AF$21,15,FALSE)</f>
        <v>#REF!</v>
      </c>
      <c r="G14" s="108" t="e">
        <f>VLOOKUP($B14,'JAN-DEC'!$B$15:$AF$21,16,FALSE)</f>
        <v>#REF!</v>
      </c>
      <c r="H14" s="108" t="e">
        <f>VLOOKUP($B14,'JAN-DEC'!$B$15:$AF$21,17,FALSE)</f>
        <v>#REF!</v>
      </c>
      <c r="I14" s="108" t="e">
        <f>VLOOKUP($B14,'JAN-DEC'!$B$15:$AF$21,18,FALSE)</f>
        <v>#REF!</v>
      </c>
      <c r="J14" s="108" t="e">
        <f>VLOOKUP($B14,'JAN-DEC'!$B$15:$AF$21,19,FALSE)</f>
        <v>#REF!</v>
      </c>
      <c r="K14" s="108" t="e">
        <f>VLOOKUP($B14,'JAN-DEC'!$B$15:$AF$21,20,FALSE)</f>
        <v>#REF!</v>
      </c>
      <c r="L14" s="108" t="e">
        <f>VLOOKUP($B14,'JAN-DEC'!$B$15:$AF$21,21,FALSE)</f>
        <v>#REF!</v>
      </c>
      <c r="M14" s="108" t="e">
        <f>VLOOKUP($B14,'JAN-DEC'!$B$15:$AF$21,22,FALSE)</f>
        <v>#REF!</v>
      </c>
      <c r="N14" s="108" t="e">
        <f>VLOOKUP($B14,'JAN-DEC'!$B$15:$AF$21,23,FALSE)</f>
        <v>#REF!</v>
      </c>
      <c r="O14" s="108" t="e">
        <f>VLOOKUP($B14,'JAN-DEC'!$B$15:$AF$21,24,FALSE)</f>
        <v>#REF!</v>
      </c>
      <c r="P14" s="108" t="e">
        <f>VLOOKUP($B14,'JAN-DEC'!$B$15:$AF$21,25,FALSE)</f>
        <v>#REF!</v>
      </c>
      <c r="Q14" s="108" t="e">
        <f>VLOOKUP($B14,'JAN-DEC'!$B$15:$AF$21,26,FALSE)</f>
        <v>#REF!</v>
      </c>
      <c r="R14" s="108" t="e">
        <f>VLOOKUP($B14,'JAN-DEC'!$B$15:$AF$21,27,FALSE)</f>
        <v>#REF!</v>
      </c>
      <c r="S14" s="108" t="e">
        <f>VLOOKUP($B14,'JAN-DEC'!$B$15:$AF$21,28,FALSE)</f>
        <v>#REF!</v>
      </c>
      <c r="T14" s="108" t="e">
        <f>VLOOKUP($B14,'JAN-DEC'!$B$15:$AF$21,29,FALSE)</f>
        <v>#REF!</v>
      </c>
      <c r="U14" s="108" t="e">
        <f>VLOOKUP($B14,'JAN-DEC'!$B$15:$AF$21,30,FALSE)</f>
        <v>#REF!</v>
      </c>
      <c r="V14" s="131" t="e">
        <f t="shared" si="7"/>
        <v>#REF!</v>
      </c>
    </row>
    <row r="15" spans="1:22">
      <c r="A15" s="107"/>
      <c r="B15" s="116" t="s">
        <v>107</v>
      </c>
      <c r="C15" s="117" t="e">
        <f>SUM(C12:C14)</f>
        <v>#REF!</v>
      </c>
      <c r="D15" s="117" t="e">
        <f>SUM(D12:D14)</f>
        <v>#REF!</v>
      </c>
      <c r="E15" s="117" t="e">
        <f t="shared" ref="E15:F15" si="8">SUM(E12:E14)</f>
        <v>#REF!</v>
      </c>
      <c r="F15" s="117" t="e">
        <f t="shared" si="8"/>
        <v>#REF!</v>
      </c>
      <c r="G15" s="117" t="e">
        <f t="shared" ref="G15" si="9">SUM(G12:G14)</f>
        <v>#REF!</v>
      </c>
      <c r="H15" s="117" t="e">
        <f t="shared" ref="H15" si="10">SUM(H12:H14)</f>
        <v>#REF!</v>
      </c>
      <c r="I15" s="117" t="e">
        <f t="shared" ref="I15" si="11">SUM(I12:I14)</f>
        <v>#REF!</v>
      </c>
      <c r="J15" s="117" t="e">
        <f t="shared" ref="J15:T15" si="12">SUM(J12:J14)</f>
        <v>#REF!</v>
      </c>
      <c r="K15" s="117" t="e">
        <f t="shared" si="12"/>
        <v>#REF!</v>
      </c>
      <c r="L15" s="117" t="e">
        <f t="shared" si="12"/>
        <v>#REF!</v>
      </c>
      <c r="M15" s="117" t="e">
        <f t="shared" si="12"/>
        <v>#REF!</v>
      </c>
      <c r="N15" s="117" t="e">
        <f t="shared" si="12"/>
        <v>#REF!</v>
      </c>
      <c r="O15" s="117" t="e">
        <f t="shared" si="12"/>
        <v>#REF!</v>
      </c>
      <c r="P15" s="117" t="e">
        <f t="shared" si="12"/>
        <v>#REF!</v>
      </c>
      <c r="Q15" s="117" t="e">
        <f t="shared" si="12"/>
        <v>#REF!</v>
      </c>
      <c r="R15" s="117" t="e">
        <f t="shared" si="12"/>
        <v>#REF!</v>
      </c>
      <c r="S15" s="117" t="e">
        <f t="shared" si="12"/>
        <v>#REF!</v>
      </c>
      <c r="T15" s="117" t="e">
        <f t="shared" si="12"/>
        <v>#REF!</v>
      </c>
      <c r="U15" s="117" t="e">
        <f t="shared" ref="U15" si="13">SUM(U12:U14)</f>
        <v>#REF!</v>
      </c>
      <c r="V15" s="131" t="e">
        <f t="shared" si="7"/>
        <v>#REF!</v>
      </c>
    </row>
    <row r="16" spans="1:22">
      <c r="A16" s="103" t="s">
        <v>110</v>
      </c>
      <c r="B16" s="107"/>
      <c r="C16" s="108"/>
      <c r="D16" s="108"/>
      <c r="E16" s="108"/>
      <c r="F16" s="108"/>
      <c r="G16" s="108"/>
      <c r="H16" s="108"/>
      <c r="I16" s="108"/>
      <c r="J16" s="108"/>
      <c r="K16" s="108"/>
      <c r="L16" s="108"/>
      <c r="M16" s="108"/>
      <c r="N16" s="108"/>
      <c r="O16" s="108"/>
      <c r="P16" s="108"/>
      <c r="Q16" s="108"/>
      <c r="R16" s="108"/>
      <c r="S16" s="108"/>
      <c r="T16" s="108"/>
      <c r="U16" s="108"/>
      <c r="V16" s="131">
        <f t="shared" si="7"/>
        <v>0</v>
      </c>
    </row>
    <row r="17" spans="1:22">
      <c r="A17" s="107" t="s">
        <v>78</v>
      </c>
      <c r="B17" s="110" t="s">
        <v>104</v>
      </c>
      <c r="C17" s="108" t="e">
        <f>VLOOKUP($A17,'JAN-DEC'!$B$15:$AF$21,12,FALSE)</f>
        <v>#N/A</v>
      </c>
      <c r="D17" s="108" t="e">
        <f>VLOOKUP($A17,'JAN-DEC'!$B$15:$AF$21,13,FALSE)</f>
        <v>#N/A</v>
      </c>
      <c r="E17" s="108" t="e">
        <f>VLOOKUP($A17,'JAN-DEC'!$B$15:$AF$21,14,FALSE)</f>
        <v>#N/A</v>
      </c>
      <c r="F17" s="108" t="e">
        <f>VLOOKUP($A17,'JAN-DEC'!$B$15:$AF$21,15,FALSE)</f>
        <v>#N/A</v>
      </c>
      <c r="G17" s="108" t="e">
        <f>VLOOKUP($A17,'JAN-DEC'!$B$15:$AF$21,16,FALSE)</f>
        <v>#N/A</v>
      </c>
      <c r="H17" s="108" t="e">
        <f>VLOOKUP($A17,'JAN-DEC'!$B$15:$AF$21,17,FALSE)</f>
        <v>#N/A</v>
      </c>
      <c r="I17" s="108" t="e">
        <f>VLOOKUP($A17,'JAN-DEC'!$B$15:$AF$21,18,FALSE)</f>
        <v>#N/A</v>
      </c>
      <c r="J17" s="108" t="e">
        <f>VLOOKUP($A17,'JAN-DEC'!$B$15:$AF$21,19,FALSE)</f>
        <v>#N/A</v>
      </c>
      <c r="K17" s="108" t="e">
        <f>VLOOKUP($A17,'JAN-DEC'!$B$15:$AF$21,20,FALSE)</f>
        <v>#N/A</v>
      </c>
      <c r="L17" s="108" t="e">
        <f>VLOOKUP($A17,'JAN-DEC'!$B$15:$AF$21,21,FALSE)</f>
        <v>#N/A</v>
      </c>
      <c r="M17" s="108" t="e">
        <f>VLOOKUP($A17,'JAN-DEC'!$B$15:$AF$21,22,FALSE)</f>
        <v>#N/A</v>
      </c>
      <c r="N17" s="108" t="e">
        <f>VLOOKUP($A17,'JAN-DEC'!$B$15:$AF$21,23,FALSE)</f>
        <v>#N/A</v>
      </c>
      <c r="O17" s="108" t="e">
        <f>VLOOKUP($A17,'JAN-DEC'!$B$15:$AF$21,24,FALSE)</f>
        <v>#N/A</v>
      </c>
      <c r="P17" s="108" t="e">
        <f>VLOOKUP($A17,'JAN-DEC'!$B$15:$AF$21,25,FALSE)</f>
        <v>#N/A</v>
      </c>
      <c r="Q17" s="108" t="e">
        <f>VLOOKUP($A17,'JAN-DEC'!$B$15:$AF$21,26,FALSE)</f>
        <v>#N/A</v>
      </c>
      <c r="R17" s="108" t="e">
        <f>VLOOKUP($A17,'JAN-DEC'!$B$15:$AF$21,27,FALSE)</f>
        <v>#N/A</v>
      </c>
      <c r="S17" s="108" t="e">
        <f>VLOOKUP($A17,'JAN-DEC'!$B$15:$AF$21,28,FALSE)</f>
        <v>#N/A</v>
      </c>
      <c r="T17" s="108" t="e">
        <f>VLOOKUP($A17,'JAN-DEC'!$B$15:$AF$21,29,FALSE)</f>
        <v>#N/A</v>
      </c>
      <c r="U17" s="108" t="e">
        <f>VLOOKUP($A17,'JAN-DEC'!$B$15:$AF$21,30,FALSE)</f>
        <v>#N/A</v>
      </c>
      <c r="V17" s="131" t="e">
        <f t="shared" si="7"/>
        <v>#N/A</v>
      </c>
    </row>
    <row r="18" spans="1:22">
      <c r="A18" s="107" t="s">
        <v>92</v>
      </c>
      <c r="B18" s="107" t="s">
        <v>93</v>
      </c>
      <c r="C18" s="108" t="e">
        <f>VLOOKUP($A18,'JAN-DEC'!$B$15:$AF$21,12,FALSE)</f>
        <v>#N/A</v>
      </c>
      <c r="D18" s="108" t="e">
        <f>VLOOKUP($A18,'JAN-DEC'!$B$15:$AF$21,13,FALSE)</f>
        <v>#N/A</v>
      </c>
      <c r="E18" s="108" t="e">
        <f>VLOOKUP($A18,'JAN-DEC'!$B$15:$AF$21,14,FALSE)</f>
        <v>#N/A</v>
      </c>
      <c r="F18" s="108" t="e">
        <f>VLOOKUP($A18,'JAN-DEC'!$B$15:$AF$21,15,FALSE)</f>
        <v>#N/A</v>
      </c>
      <c r="G18" s="108" t="e">
        <f>VLOOKUP($A18,'JAN-DEC'!$B$15:$AF$21,16,FALSE)</f>
        <v>#N/A</v>
      </c>
      <c r="H18" s="108" t="e">
        <f>VLOOKUP($A18,'JAN-DEC'!$B$15:$AF$21,17,FALSE)</f>
        <v>#N/A</v>
      </c>
      <c r="I18" s="108" t="e">
        <f>VLOOKUP($A18,'JAN-DEC'!$B$15:$AF$21,18,FALSE)</f>
        <v>#N/A</v>
      </c>
      <c r="J18" s="108" t="e">
        <f>VLOOKUP($A18,'JAN-DEC'!$B$15:$AF$21,19,FALSE)</f>
        <v>#N/A</v>
      </c>
      <c r="K18" s="108" t="e">
        <f>VLOOKUP($A18,'JAN-DEC'!$B$15:$AF$21,20,FALSE)</f>
        <v>#N/A</v>
      </c>
      <c r="L18" s="108" t="e">
        <f>VLOOKUP($A18,'JAN-DEC'!$B$15:$AF$21,21,FALSE)</f>
        <v>#N/A</v>
      </c>
      <c r="M18" s="108" t="e">
        <f>VLOOKUP($A18,'JAN-DEC'!$B$15:$AF$21,22,FALSE)</f>
        <v>#N/A</v>
      </c>
      <c r="N18" s="108" t="e">
        <f>VLOOKUP($A18,'JAN-DEC'!$B$15:$AF$21,23,FALSE)</f>
        <v>#N/A</v>
      </c>
      <c r="O18" s="108" t="e">
        <f>VLOOKUP($A18,'JAN-DEC'!$B$15:$AF$21,24,FALSE)</f>
        <v>#N/A</v>
      </c>
      <c r="P18" s="108" t="e">
        <f>VLOOKUP($A18,'JAN-DEC'!$B$15:$AF$21,25,FALSE)</f>
        <v>#N/A</v>
      </c>
      <c r="Q18" s="108" t="e">
        <f>VLOOKUP($A18,'JAN-DEC'!$B$15:$AF$21,26,FALSE)</f>
        <v>#N/A</v>
      </c>
      <c r="R18" s="108" t="e">
        <f>VLOOKUP($A18,'JAN-DEC'!$B$15:$AF$21,27,FALSE)</f>
        <v>#N/A</v>
      </c>
      <c r="S18" s="108" t="e">
        <f>VLOOKUP($A18,'JAN-DEC'!$B$15:$AF$21,28,FALSE)</f>
        <v>#N/A</v>
      </c>
      <c r="T18" s="108" t="e">
        <f>VLOOKUP($A18,'JAN-DEC'!$B$15:$AF$21,29,FALSE)</f>
        <v>#N/A</v>
      </c>
      <c r="U18" s="108" t="e">
        <f>VLOOKUP($A18,'JAN-DEC'!$B$15:$AF$21,30,FALSE)</f>
        <v>#N/A</v>
      </c>
      <c r="V18" s="131" t="e">
        <f t="shared" si="7"/>
        <v>#N/A</v>
      </c>
    </row>
    <row r="19" spans="1:22">
      <c r="A19" s="107"/>
      <c r="B19" s="118" t="s">
        <v>107</v>
      </c>
      <c r="C19" s="119" t="e">
        <f>SUM(C17:C18)</f>
        <v>#N/A</v>
      </c>
      <c r="D19" s="119" t="e">
        <f>SUM(D17:D18)</f>
        <v>#N/A</v>
      </c>
      <c r="E19" s="119" t="e">
        <f t="shared" ref="E19:F19" si="14">SUM(E17:E18)</f>
        <v>#N/A</v>
      </c>
      <c r="F19" s="119" t="e">
        <f t="shared" si="14"/>
        <v>#N/A</v>
      </c>
      <c r="G19" s="119" t="e">
        <f t="shared" ref="G19" si="15">SUM(G17:G18)</f>
        <v>#N/A</v>
      </c>
      <c r="H19" s="119" t="e">
        <f t="shared" ref="H19" si="16">SUM(H17:H18)</f>
        <v>#N/A</v>
      </c>
      <c r="I19" s="119" t="e">
        <f t="shared" ref="I19" si="17">SUM(I17:I18)</f>
        <v>#N/A</v>
      </c>
      <c r="J19" s="119" t="e">
        <f t="shared" ref="J19:T19" si="18">SUM(J17:J18)</f>
        <v>#N/A</v>
      </c>
      <c r="K19" s="119" t="e">
        <f t="shared" si="18"/>
        <v>#N/A</v>
      </c>
      <c r="L19" s="119" t="e">
        <f t="shared" si="18"/>
        <v>#N/A</v>
      </c>
      <c r="M19" s="119" t="e">
        <f t="shared" si="18"/>
        <v>#N/A</v>
      </c>
      <c r="N19" s="119" t="e">
        <f t="shared" si="18"/>
        <v>#N/A</v>
      </c>
      <c r="O19" s="119" t="e">
        <f t="shared" si="18"/>
        <v>#N/A</v>
      </c>
      <c r="P19" s="119" t="e">
        <f t="shared" si="18"/>
        <v>#N/A</v>
      </c>
      <c r="Q19" s="119" t="e">
        <f t="shared" si="18"/>
        <v>#N/A</v>
      </c>
      <c r="R19" s="119" t="e">
        <f t="shared" si="18"/>
        <v>#N/A</v>
      </c>
      <c r="S19" s="119" t="e">
        <f t="shared" si="18"/>
        <v>#N/A</v>
      </c>
      <c r="T19" s="119" t="e">
        <f t="shared" si="18"/>
        <v>#N/A</v>
      </c>
      <c r="U19" s="119" t="e">
        <f t="shared" ref="U19" si="19">SUM(U17:U18)</f>
        <v>#N/A</v>
      </c>
      <c r="V19" s="131" t="e">
        <f t="shared" si="7"/>
        <v>#N/A</v>
      </c>
    </row>
    <row r="20" spans="1:22">
      <c r="A20" s="107"/>
      <c r="B20" s="116" t="s">
        <v>111</v>
      </c>
      <c r="C20" s="117" t="e">
        <f>+C19+C15+C10</f>
        <v>#N/A</v>
      </c>
      <c r="D20" s="117" t="e">
        <f>+D19+D15+D10</f>
        <v>#N/A</v>
      </c>
      <c r="E20" s="117" t="e">
        <f t="shared" ref="E20:F20" si="20">+E19+E15+E10</f>
        <v>#N/A</v>
      </c>
      <c r="F20" s="117" t="e">
        <f t="shared" si="20"/>
        <v>#N/A</v>
      </c>
      <c r="G20" s="117" t="e">
        <f t="shared" ref="G20" si="21">+G19+G15+G10</f>
        <v>#N/A</v>
      </c>
      <c r="H20" s="117" t="e">
        <f t="shared" ref="H20" si="22">+H19+H15+H10</f>
        <v>#N/A</v>
      </c>
      <c r="I20" s="117" t="e">
        <f t="shared" ref="I20" si="23">+I19+I15+I10</f>
        <v>#N/A</v>
      </c>
      <c r="J20" s="117" t="e">
        <f t="shared" ref="J20:T20" si="24">+J19+J15+J10</f>
        <v>#N/A</v>
      </c>
      <c r="K20" s="117" t="e">
        <f t="shared" si="24"/>
        <v>#N/A</v>
      </c>
      <c r="L20" s="117" t="e">
        <f t="shared" si="24"/>
        <v>#N/A</v>
      </c>
      <c r="M20" s="117" t="e">
        <f t="shared" si="24"/>
        <v>#N/A</v>
      </c>
      <c r="N20" s="117" t="e">
        <f t="shared" si="24"/>
        <v>#N/A</v>
      </c>
      <c r="O20" s="117" t="e">
        <f t="shared" si="24"/>
        <v>#N/A</v>
      </c>
      <c r="P20" s="117" t="e">
        <f t="shared" si="24"/>
        <v>#N/A</v>
      </c>
      <c r="Q20" s="117" t="e">
        <f t="shared" si="24"/>
        <v>#N/A</v>
      </c>
      <c r="R20" s="117" t="e">
        <f t="shared" si="24"/>
        <v>#N/A</v>
      </c>
      <c r="S20" s="117" t="e">
        <f t="shared" si="24"/>
        <v>#N/A</v>
      </c>
      <c r="T20" s="117" t="e">
        <f t="shared" si="24"/>
        <v>#N/A</v>
      </c>
      <c r="U20" s="117" t="e">
        <f t="shared" ref="U20" si="25">+U19+U15+U10</f>
        <v>#N/A</v>
      </c>
      <c r="V20" s="131" t="e">
        <f t="shared" si="7"/>
        <v>#N/A</v>
      </c>
    </row>
    <row r="21" spans="1:22">
      <c r="A21" s="109" t="s">
        <v>18</v>
      </c>
      <c r="B21" s="107"/>
      <c r="C21" s="108"/>
      <c r="D21" s="108"/>
      <c r="E21" s="108"/>
      <c r="F21" s="108"/>
      <c r="G21" s="108"/>
      <c r="H21" s="108"/>
      <c r="I21" s="108"/>
      <c r="J21" s="108"/>
      <c r="K21" s="108"/>
      <c r="L21" s="108"/>
      <c r="M21" s="108"/>
      <c r="N21" s="108"/>
      <c r="O21" s="108"/>
      <c r="P21" s="108"/>
      <c r="Q21" s="108"/>
      <c r="R21" s="108"/>
      <c r="S21" s="108"/>
      <c r="T21" s="108"/>
      <c r="U21" s="108"/>
      <c r="V21" s="131">
        <f t="shared" si="7"/>
        <v>0</v>
      </c>
    </row>
    <row r="22" spans="1:22">
      <c r="A22" s="127" t="s">
        <v>65</v>
      </c>
      <c r="B22" s="107" t="e">
        <f>+'JAN-DEC'!#REF!</f>
        <v>#REF!</v>
      </c>
      <c r="C22" s="108" t="e">
        <f>VLOOKUP($B22,'JAN-DEC'!$B$15:$AF$21,12,FALSE)</f>
        <v>#REF!</v>
      </c>
      <c r="D22" s="108" t="e">
        <f>VLOOKUP($B22,'JAN-DEC'!$B$15:$AF$21,13,FALSE)</f>
        <v>#REF!</v>
      </c>
      <c r="E22" s="108" t="e">
        <f>VLOOKUP($B22,'JAN-DEC'!$B$15:$AF$21,14,FALSE)</f>
        <v>#REF!</v>
      </c>
      <c r="F22" s="108" t="e">
        <f>VLOOKUP($B22,'JAN-DEC'!$B$15:$AF$21,15,FALSE)</f>
        <v>#REF!</v>
      </c>
      <c r="G22" s="108" t="e">
        <f>VLOOKUP($B22,'JAN-DEC'!$B$15:$AF$21,16,FALSE)</f>
        <v>#REF!</v>
      </c>
      <c r="H22" s="108" t="e">
        <f>VLOOKUP($B22,'JAN-DEC'!$B$15:$AF$21,17,FALSE)</f>
        <v>#REF!</v>
      </c>
      <c r="I22" s="108" t="e">
        <f>VLOOKUP($B22,'JAN-DEC'!$B$15:$AF$21,18,FALSE)</f>
        <v>#REF!</v>
      </c>
      <c r="J22" s="108" t="e">
        <f>VLOOKUP($B22,'JAN-DEC'!$B$15:$AF$21,19,FALSE)</f>
        <v>#REF!</v>
      </c>
      <c r="K22" s="108" t="e">
        <f>VLOOKUP($B22,'JAN-DEC'!$B$15:$AF$21,20,FALSE)</f>
        <v>#REF!</v>
      </c>
      <c r="L22" s="108" t="e">
        <f>VLOOKUP($B22,'JAN-DEC'!$B$15:$AF$21,21,FALSE)</f>
        <v>#REF!</v>
      </c>
      <c r="M22" s="108" t="e">
        <f>VLOOKUP($B22,'JAN-DEC'!$B$15:$AF$21,22,FALSE)</f>
        <v>#REF!</v>
      </c>
      <c r="N22" s="108" t="e">
        <f>VLOOKUP($B22,'JAN-DEC'!$B$15:$AF$21,23,FALSE)</f>
        <v>#REF!</v>
      </c>
      <c r="O22" s="108" t="e">
        <f>VLOOKUP($B22,'JAN-DEC'!$B$15:$AF$21,24,FALSE)</f>
        <v>#REF!</v>
      </c>
      <c r="P22" s="108" t="e">
        <f>VLOOKUP($B22,'JAN-DEC'!$B$15:$AF$21,25,FALSE)</f>
        <v>#REF!</v>
      </c>
      <c r="Q22" s="108" t="e">
        <f>VLOOKUP($B22,'JAN-DEC'!$B$15:$AF$21,26,FALSE)</f>
        <v>#REF!</v>
      </c>
      <c r="R22" s="108" t="e">
        <f>VLOOKUP($B22,'JAN-DEC'!$B$15:$AF$21,27,FALSE)</f>
        <v>#REF!</v>
      </c>
      <c r="S22" s="108" t="e">
        <f>VLOOKUP($B22,'JAN-DEC'!$B$15:$AF$21,28,FALSE)</f>
        <v>#REF!</v>
      </c>
      <c r="T22" s="108" t="e">
        <f>VLOOKUP($B22,'JAN-DEC'!$B$15:$AF$21,29,FALSE)</f>
        <v>#REF!</v>
      </c>
      <c r="U22" s="108" t="e">
        <f>VLOOKUP($B22,'JAN-DEC'!$B$15:$AF$21,30,FALSE)</f>
        <v>#REF!</v>
      </c>
      <c r="V22" s="131" t="e">
        <f t="shared" si="7"/>
        <v>#REF!</v>
      </c>
    </row>
    <row r="23" spans="1:22">
      <c r="A23" s="127" t="s">
        <v>64</v>
      </c>
      <c r="B23" s="107" t="e">
        <f>+'JAN-DEC'!#REF!</f>
        <v>#REF!</v>
      </c>
      <c r="C23" s="108" t="e">
        <f>VLOOKUP($B23,'JAN-DEC'!$B$15:$AF$21,12,FALSE)</f>
        <v>#REF!</v>
      </c>
      <c r="D23" s="108" t="e">
        <f>VLOOKUP($B23,'JAN-DEC'!$B$15:$AF$21,13,FALSE)</f>
        <v>#REF!</v>
      </c>
      <c r="E23" s="108" t="e">
        <f>VLOOKUP($B23,'JAN-DEC'!$B$15:$AF$21,14,FALSE)</f>
        <v>#REF!</v>
      </c>
      <c r="F23" s="108" t="e">
        <f>VLOOKUP($B23,'JAN-DEC'!$B$15:$AF$21,15,FALSE)</f>
        <v>#REF!</v>
      </c>
      <c r="G23" s="108" t="e">
        <f>VLOOKUP($B23,'JAN-DEC'!$B$15:$AF$21,16,FALSE)</f>
        <v>#REF!</v>
      </c>
      <c r="H23" s="108" t="e">
        <f>VLOOKUP($B23,'JAN-DEC'!$B$15:$AF$21,17,FALSE)</f>
        <v>#REF!</v>
      </c>
      <c r="I23" s="108" t="e">
        <f>VLOOKUP($B23,'JAN-DEC'!$B$15:$AF$21,18,FALSE)</f>
        <v>#REF!</v>
      </c>
      <c r="J23" s="108" t="e">
        <f>VLOOKUP($B23,'JAN-DEC'!$B$15:$AF$21,19,FALSE)</f>
        <v>#REF!</v>
      </c>
      <c r="K23" s="108" t="e">
        <f>VLOOKUP($B23,'JAN-DEC'!$B$15:$AF$21,20,FALSE)</f>
        <v>#REF!</v>
      </c>
      <c r="L23" s="108" t="e">
        <f>VLOOKUP($B23,'JAN-DEC'!$B$15:$AF$21,21,FALSE)</f>
        <v>#REF!</v>
      </c>
      <c r="M23" s="108" t="e">
        <f>VLOOKUP($B23,'JAN-DEC'!$B$15:$AF$21,22,FALSE)</f>
        <v>#REF!</v>
      </c>
      <c r="N23" s="108" t="e">
        <f>VLOOKUP($B23,'JAN-DEC'!$B$15:$AF$21,23,FALSE)</f>
        <v>#REF!</v>
      </c>
      <c r="O23" s="108" t="e">
        <f>VLOOKUP($B23,'JAN-DEC'!$B$15:$AF$21,24,FALSE)</f>
        <v>#REF!</v>
      </c>
      <c r="P23" s="108" t="e">
        <f>VLOOKUP($B23,'JAN-DEC'!$B$15:$AF$21,25,FALSE)</f>
        <v>#REF!</v>
      </c>
      <c r="Q23" s="108" t="e">
        <f>VLOOKUP($B23,'JAN-DEC'!$B$15:$AF$21,26,FALSE)</f>
        <v>#REF!</v>
      </c>
      <c r="R23" s="108" t="e">
        <f>VLOOKUP($B23,'JAN-DEC'!$B$15:$AF$21,27,FALSE)</f>
        <v>#REF!</v>
      </c>
      <c r="S23" s="108" t="e">
        <f>VLOOKUP($B23,'JAN-DEC'!$B$15:$AF$21,28,FALSE)</f>
        <v>#REF!</v>
      </c>
      <c r="T23" s="108" t="e">
        <f>VLOOKUP($B23,'JAN-DEC'!$B$15:$AF$21,29,FALSE)</f>
        <v>#REF!</v>
      </c>
      <c r="U23" s="108" t="e">
        <f>VLOOKUP($B23,'JAN-DEC'!$B$15:$AF$21,30,FALSE)</f>
        <v>#REF!</v>
      </c>
      <c r="V23" s="131" t="e">
        <f t="shared" si="7"/>
        <v>#REF!</v>
      </c>
    </row>
    <row r="24" spans="1:22">
      <c r="A24" s="127" t="s">
        <v>66</v>
      </c>
      <c r="B24" s="107" t="e">
        <f>+'JAN-DEC'!#REF!</f>
        <v>#REF!</v>
      </c>
      <c r="C24" s="108" t="e">
        <f>VLOOKUP($B24,'JAN-DEC'!$B$15:$AF$21,12,FALSE)</f>
        <v>#REF!</v>
      </c>
      <c r="D24" s="108" t="e">
        <f>VLOOKUP($B24,'JAN-DEC'!$B$15:$AF$21,13,FALSE)</f>
        <v>#REF!</v>
      </c>
      <c r="E24" s="108" t="e">
        <f>VLOOKUP($B24,'JAN-DEC'!$B$15:$AF$21,14,FALSE)</f>
        <v>#REF!</v>
      </c>
      <c r="F24" s="108" t="e">
        <f>VLOOKUP($B24,'JAN-DEC'!$B$15:$AF$21,15,FALSE)</f>
        <v>#REF!</v>
      </c>
      <c r="G24" s="108" t="e">
        <f>VLOOKUP($B24,'JAN-DEC'!$B$15:$AF$21,16,FALSE)</f>
        <v>#REF!</v>
      </c>
      <c r="H24" s="108" t="e">
        <f>VLOOKUP($B24,'JAN-DEC'!$B$15:$AF$21,17,FALSE)</f>
        <v>#REF!</v>
      </c>
      <c r="I24" s="108" t="e">
        <f>VLOOKUP($B24,'JAN-DEC'!$B$15:$AF$21,18,FALSE)</f>
        <v>#REF!</v>
      </c>
      <c r="J24" s="108" t="e">
        <f>VLOOKUP($B24,'JAN-DEC'!$B$15:$AF$21,19,FALSE)</f>
        <v>#REF!</v>
      </c>
      <c r="K24" s="108" t="e">
        <f>VLOOKUP($B24,'JAN-DEC'!$B$15:$AF$21,20,FALSE)</f>
        <v>#REF!</v>
      </c>
      <c r="L24" s="108" t="e">
        <f>VLOOKUP($B24,'JAN-DEC'!$B$15:$AF$21,21,FALSE)</f>
        <v>#REF!</v>
      </c>
      <c r="M24" s="108" t="e">
        <f>VLOOKUP($B24,'JAN-DEC'!$B$15:$AF$21,22,FALSE)</f>
        <v>#REF!</v>
      </c>
      <c r="N24" s="108" t="e">
        <f>VLOOKUP($B24,'JAN-DEC'!$B$15:$AF$21,23,FALSE)</f>
        <v>#REF!</v>
      </c>
      <c r="O24" s="108" t="e">
        <f>VLOOKUP($B24,'JAN-DEC'!$B$15:$AF$21,24,FALSE)</f>
        <v>#REF!</v>
      </c>
      <c r="P24" s="108" t="e">
        <f>VLOOKUP($B24,'JAN-DEC'!$B$15:$AF$21,25,FALSE)</f>
        <v>#REF!</v>
      </c>
      <c r="Q24" s="108" t="e">
        <f>VLOOKUP($B24,'JAN-DEC'!$B$15:$AF$21,26,FALSE)</f>
        <v>#REF!</v>
      </c>
      <c r="R24" s="108" t="e">
        <f>VLOOKUP($B24,'JAN-DEC'!$B$15:$AF$21,27,FALSE)</f>
        <v>#REF!</v>
      </c>
      <c r="S24" s="108" t="e">
        <f>VLOOKUP($B24,'JAN-DEC'!$B$15:$AF$21,28,FALSE)</f>
        <v>#REF!</v>
      </c>
      <c r="T24" s="108" t="e">
        <f>VLOOKUP($B24,'JAN-DEC'!$B$15:$AF$21,29,FALSE)</f>
        <v>#REF!</v>
      </c>
      <c r="U24" s="108" t="e">
        <f>VLOOKUP($B24,'JAN-DEC'!$B$15:$AF$21,30,FALSE)</f>
        <v>#REF!</v>
      </c>
      <c r="V24" s="131" t="e">
        <f t="shared" si="7"/>
        <v>#REF!</v>
      </c>
    </row>
    <row r="25" spans="1:22">
      <c r="A25" s="127" t="s">
        <v>73</v>
      </c>
      <c r="B25" s="107" t="e">
        <f>+'JAN-DEC'!#REF!</f>
        <v>#REF!</v>
      </c>
      <c r="C25" s="108" t="e">
        <f>VLOOKUP($B25,'JAN-DEC'!$B$15:$AF$21,12,FALSE)</f>
        <v>#REF!</v>
      </c>
      <c r="D25" s="108" t="e">
        <f>VLOOKUP($B25,'JAN-DEC'!$B$15:$AF$21,13,FALSE)</f>
        <v>#REF!</v>
      </c>
      <c r="E25" s="108" t="e">
        <f>VLOOKUP($B25,'JAN-DEC'!$B$15:$AF$21,14,FALSE)</f>
        <v>#REF!</v>
      </c>
      <c r="F25" s="108" t="e">
        <f>VLOOKUP($B25,'JAN-DEC'!$B$15:$AF$21,15,FALSE)</f>
        <v>#REF!</v>
      </c>
      <c r="G25" s="108" t="e">
        <f>VLOOKUP($B25,'JAN-DEC'!$B$15:$AF$21,16,FALSE)</f>
        <v>#REF!</v>
      </c>
      <c r="H25" s="108" t="e">
        <f>VLOOKUP($B25,'JAN-DEC'!$B$15:$AF$21,17,FALSE)</f>
        <v>#REF!</v>
      </c>
      <c r="I25" s="108" t="e">
        <f>VLOOKUP($B25,'JAN-DEC'!$B$15:$AF$21,18,FALSE)</f>
        <v>#REF!</v>
      </c>
      <c r="J25" s="108" t="e">
        <f>VLOOKUP($B25,'JAN-DEC'!$B$15:$AF$21,19,FALSE)</f>
        <v>#REF!</v>
      </c>
      <c r="K25" s="108" t="e">
        <f>VLOOKUP($B25,'JAN-DEC'!$B$15:$AF$21,20,FALSE)</f>
        <v>#REF!</v>
      </c>
      <c r="L25" s="108" t="e">
        <f>VLOOKUP($B25,'JAN-DEC'!$B$15:$AF$21,21,FALSE)</f>
        <v>#REF!</v>
      </c>
      <c r="M25" s="108" t="e">
        <f>VLOOKUP($B25,'JAN-DEC'!$B$15:$AF$21,22,FALSE)</f>
        <v>#REF!</v>
      </c>
      <c r="N25" s="108" t="e">
        <f>VLOOKUP($B25,'JAN-DEC'!$B$15:$AF$21,23,FALSE)</f>
        <v>#REF!</v>
      </c>
      <c r="O25" s="108" t="e">
        <f>VLOOKUP($B25,'JAN-DEC'!$B$15:$AF$21,24,FALSE)</f>
        <v>#REF!</v>
      </c>
      <c r="P25" s="108" t="e">
        <f>VLOOKUP($B25,'JAN-DEC'!$B$15:$AF$21,25,FALSE)</f>
        <v>#REF!</v>
      </c>
      <c r="Q25" s="108" t="e">
        <f>VLOOKUP($B25,'JAN-DEC'!$B$15:$AF$21,26,FALSE)</f>
        <v>#REF!</v>
      </c>
      <c r="R25" s="108" t="e">
        <f>VLOOKUP($B25,'JAN-DEC'!$B$15:$AF$21,27,FALSE)</f>
        <v>#REF!</v>
      </c>
      <c r="S25" s="108" t="e">
        <f>VLOOKUP($B25,'JAN-DEC'!$B$15:$AF$21,28,FALSE)</f>
        <v>#REF!</v>
      </c>
      <c r="T25" s="108" t="e">
        <f>VLOOKUP($B25,'JAN-DEC'!$B$15:$AF$21,29,FALSE)</f>
        <v>#REF!</v>
      </c>
      <c r="U25" s="108" t="e">
        <f>VLOOKUP($B25,'JAN-DEC'!$B$15:$AF$21,30,FALSE)</f>
        <v>#REF!</v>
      </c>
      <c r="V25" s="131" t="e">
        <f t="shared" si="7"/>
        <v>#REF!</v>
      </c>
    </row>
    <row r="26" spans="1:22">
      <c r="A26" s="127" t="s">
        <v>72</v>
      </c>
      <c r="B26" s="107" t="e">
        <f>+'JAN-DEC'!#REF!</f>
        <v>#REF!</v>
      </c>
      <c r="C26" s="108" t="e">
        <f>VLOOKUP($B26,'JAN-DEC'!$B$15:$AF$21,12,FALSE)</f>
        <v>#REF!</v>
      </c>
      <c r="D26" s="108" t="e">
        <f>VLOOKUP($B26,'JAN-DEC'!$B$15:$AF$21,13,FALSE)</f>
        <v>#REF!</v>
      </c>
      <c r="E26" s="108" t="e">
        <f>VLOOKUP($B26,'JAN-DEC'!$B$15:$AF$21,14,FALSE)</f>
        <v>#REF!</v>
      </c>
      <c r="F26" s="108" t="e">
        <f>VLOOKUP($B26,'JAN-DEC'!$B$15:$AF$21,15,FALSE)</f>
        <v>#REF!</v>
      </c>
      <c r="G26" s="108" t="e">
        <f>VLOOKUP($B26,'JAN-DEC'!$B$15:$AF$21,16,FALSE)</f>
        <v>#REF!</v>
      </c>
      <c r="H26" s="108" t="e">
        <f>VLOOKUP($B26,'JAN-DEC'!$B$15:$AF$21,17,FALSE)</f>
        <v>#REF!</v>
      </c>
      <c r="I26" s="108" t="e">
        <f>VLOOKUP($B26,'JAN-DEC'!$B$15:$AF$21,18,FALSE)</f>
        <v>#REF!</v>
      </c>
      <c r="J26" s="108" t="e">
        <f>VLOOKUP($B26,'JAN-DEC'!$B$15:$AF$21,19,FALSE)</f>
        <v>#REF!</v>
      </c>
      <c r="K26" s="108" t="e">
        <f>VLOOKUP($B26,'JAN-DEC'!$B$15:$AF$21,20,FALSE)</f>
        <v>#REF!</v>
      </c>
      <c r="L26" s="108" t="e">
        <f>VLOOKUP($B26,'JAN-DEC'!$B$15:$AF$21,21,FALSE)</f>
        <v>#REF!</v>
      </c>
      <c r="M26" s="108" t="e">
        <f>VLOOKUP($B26,'JAN-DEC'!$B$15:$AF$21,22,FALSE)</f>
        <v>#REF!</v>
      </c>
      <c r="N26" s="108" t="e">
        <f>VLOOKUP($B26,'JAN-DEC'!$B$15:$AF$21,23,FALSE)</f>
        <v>#REF!</v>
      </c>
      <c r="O26" s="108" t="e">
        <f>VLOOKUP($B26,'JAN-DEC'!$B$15:$AF$21,24,FALSE)</f>
        <v>#REF!</v>
      </c>
      <c r="P26" s="108" t="e">
        <f>VLOOKUP($B26,'JAN-DEC'!$B$15:$AF$21,25,FALSE)</f>
        <v>#REF!</v>
      </c>
      <c r="Q26" s="108" t="e">
        <f>VLOOKUP($B26,'JAN-DEC'!$B$15:$AF$21,26,FALSE)</f>
        <v>#REF!</v>
      </c>
      <c r="R26" s="108" t="e">
        <f>VLOOKUP($B26,'JAN-DEC'!$B$15:$AF$21,27,FALSE)</f>
        <v>#REF!</v>
      </c>
      <c r="S26" s="108" t="e">
        <f>VLOOKUP($B26,'JAN-DEC'!$B$15:$AF$21,28,FALSE)</f>
        <v>#REF!</v>
      </c>
      <c r="T26" s="108" t="e">
        <f>VLOOKUP($B26,'JAN-DEC'!$B$15:$AF$21,29,FALSE)</f>
        <v>#REF!</v>
      </c>
      <c r="U26" s="108" t="e">
        <f>VLOOKUP($B26,'JAN-DEC'!$B$15:$AF$21,30,FALSE)</f>
        <v>#REF!</v>
      </c>
      <c r="V26" s="131" t="e">
        <f t="shared" si="7"/>
        <v>#REF!</v>
      </c>
    </row>
    <row r="27" spans="1:22">
      <c r="A27" s="127" t="s">
        <v>71</v>
      </c>
      <c r="B27" s="107" t="e">
        <f>+'JAN-DEC'!#REF!</f>
        <v>#REF!</v>
      </c>
      <c r="C27" s="108" t="e">
        <f>VLOOKUP($B27,'JAN-DEC'!$B$15:$AF$21,12,FALSE)</f>
        <v>#REF!</v>
      </c>
      <c r="D27" s="108" t="e">
        <f>VLOOKUP($B27,'JAN-DEC'!$B$15:$AF$21,13,FALSE)</f>
        <v>#REF!</v>
      </c>
      <c r="E27" s="108" t="e">
        <f>VLOOKUP($B27,'JAN-DEC'!$B$15:$AF$21,14,FALSE)</f>
        <v>#REF!</v>
      </c>
      <c r="F27" s="108" t="e">
        <f>VLOOKUP($B27,'JAN-DEC'!$B$15:$AF$21,15,FALSE)</f>
        <v>#REF!</v>
      </c>
      <c r="G27" s="108" t="e">
        <f>VLOOKUP($B27,'JAN-DEC'!$B$15:$AF$21,16,FALSE)</f>
        <v>#REF!</v>
      </c>
      <c r="H27" s="108" t="e">
        <f>VLOOKUP($B27,'JAN-DEC'!$B$15:$AF$21,17,FALSE)</f>
        <v>#REF!</v>
      </c>
      <c r="I27" s="108" t="e">
        <f>VLOOKUP($B27,'JAN-DEC'!$B$15:$AF$21,18,FALSE)</f>
        <v>#REF!</v>
      </c>
      <c r="J27" s="108" t="e">
        <f>VLOOKUP($B27,'JAN-DEC'!$B$15:$AF$21,19,FALSE)</f>
        <v>#REF!</v>
      </c>
      <c r="K27" s="108" t="e">
        <f>VLOOKUP($B27,'JAN-DEC'!$B$15:$AF$21,20,FALSE)</f>
        <v>#REF!</v>
      </c>
      <c r="L27" s="108" t="e">
        <f>VLOOKUP($B27,'JAN-DEC'!$B$15:$AF$21,21,FALSE)</f>
        <v>#REF!</v>
      </c>
      <c r="M27" s="108" t="e">
        <f>VLOOKUP($B27,'JAN-DEC'!$B$15:$AF$21,22,FALSE)</f>
        <v>#REF!</v>
      </c>
      <c r="N27" s="108" t="e">
        <f>VLOOKUP($B27,'JAN-DEC'!$B$15:$AF$21,23,FALSE)</f>
        <v>#REF!</v>
      </c>
      <c r="O27" s="108" t="e">
        <f>VLOOKUP($B27,'JAN-DEC'!$B$15:$AF$21,24,FALSE)</f>
        <v>#REF!</v>
      </c>
      <c r="P27" s="108" t="e">
        <f>VLOOKUP($B27,'JAN-DEC'!$B$15:$AF$21,25,FALSE)</f>
        <v>#REF!</v>
      </c>
      <c r="Q27" s="108" t="e">
        <f>VLOOKUP($B27,'JAN-DEC'!$B$15:$AF$21,26,FALSE)</f>
        <v>#REF!</v>
      </c>
      <c r="R27" s="108" t="e">
        <f>VLOOKUP($B27,'JAN-DEC'!$B$15:$AF$21,27,FALSE)</f>
        <v>#REF!</v>
      </c>
      <c r="S27" s="108" t="e">
        <f>VLOOKUP($B27,'JAN-DEC'!$B$15:$AF$21,28,FALSE)</f>
        <v>#REF!</v>
      </c>
      <c r="T27" s="108" t="e">
        <f>VLOOKUP($B27,'JAN-DEC'!$B$15:$AF$21,29,FALSE)</f>
        <v>#REF!</v>
      </c>
      <c r="U27" s="108" t="e">
        <f>VLOOKUP($B27,'JAN-DEC'!$B$15:$AF$21,30,FALSE)</f>
        <v>#REF!</v>
      </c>
      <c r="V27" s="131" t="e">
        <f t="shared" si="7"/>
        <v>#REF!</v>
      </c>
    </row>
    <row r="28" spans="1:22">
      <c r="A28" s="127" t="s">
        <v>70</v>
      </c>
      <c r="B28" s="107" t="e">
        <f>+'JAN-DEC'!#REF!</f>
        <v>#REF!</v>
      </c>
      <c r="C28" s="108" t="e">
        <f>VLOOKUP($B28,'JAN-DEC'!$B$15:$AF$21,12,FALSE)</f>
        <v>#REF!</v>
      </c>
      <c r="D28" s="108" t="e">
        <f>VLOOKUP($B28,'JAN-DEC'!$B$15:$AF$21,13,FALSE)</f>
        <v>#REF!</v>
      </c>
      <c r="E28" s="108" t="e">
        <f>VLOOKUP($B28,'JAN-DEC'!$B$15:$AF$21,14,FALSE)</f>
        <v>#REF!</v>
      </c>
      <c r="F28" s="108" t="e">
        <f>VLOOKUP($B28,'JAN-DEC'!$B$15:$AF$21,15,FALSE)</f>
        <v>#REF!</v>
      </c>
      <c r="G28" s="108" t="e">
        <f>VLOOKUP($B28,'JAN-DEC'!$B$15:$AF$21,16,FALSE)</f>
        <v>#REF!</v>
      </c>
      <c r="H28" s="108" t="e">
        <f>VLOOKUP($B28,'JAN-DEC'!$B$15:$AF$21,17,FALSE)</f>
        <v>#REF!</v>
      </c>
      <c r="I28" s="108" t="e">
        <f>VLOOKUP($B28,'JAN-DEC'!$B$15:$AF$21,18,FALSE)</f>
        <v>#REF!</v>
      </c>
      <c r="J28" s="108" t="e">
        <f>VLOOKUP($B28,'JAN-DEC'!$B$15:$AF$21,19,FALSE)</f>
        <v>#REF!</v>
      </c>
      <c r="K28" s="108" t="e">
        <f>VLOOKUP($B28,'JAN-DEC'!$B$15:$AF$21,20,FALSE)</f>
        <v>#REF!</v>
      </c>
      <c r="L28" s="108" t="e">
        <f>VLOOKUP($B28,'JAN-DEC'!$B$15:$AF$21,21,FALSE)</f>
        <v>#REF!</v>
      </c>
      <c r="M28" s="108" t="e">
        <f>VLOOKUP($B28,'JAN-DEC'!$B$15:$AF$21,22,FALSE)</f>
        <v>#REF!</v>
      </c>
      <c r="N28" s="108" t="e">
        <f>VLOOKUP($B28,'JAN-DEC'!$B$15:$AF$21,23,FALSE)</f>
        <v>#REF!</v>
      </c>
      <c r="O28" s="108" t="e">
        <f>VLOOKUP($B28,'JAN-DEC'!$B$15:$AF$21,24,FALSE)</f>
        <v>#REF!</v>
      </c>
      <c r="P28" s="108" t="e">
        <f>VLOOKUP($B28,'JAN-DEC'!$B$15:$AF$21,25,FALSE)</f>
        <v>#REF!</v>
      </c>
      <c r="Q28" s="108" t="e">
        <f>VLOOKUP($B28,'JAN-DEC'!$B$15:$AF$21,26,FALSE)</f>
        <v>#REF!</v>
      </c>
      <c r="R28" s="108" t="e">
        <f>VLOOKUP($B28,'JAN-DEC'!$B$15:$AF$21,27,FALSE)</f>
        <v>#REF!</v>
      </c>
      <c r="S28" s="108" t="e">
        <f>VLOOKUP($B28,'JAN-DEC'!$B$15:$AF$21,28,FALSE)</f>
        <v>#REF!</v>
      </c>
      <c r="T28" s="108" t="e">
        <f>VLOOKUP($B28,'JAN-DEC'!$B$15:$AF$21,29,FALSE)</f>
        <v>#REF!</v>
      </c>
      <c r="U28" s="108" t="e">
        <f>VLOOKUP($B28,'JAN-DEC'!$B$15:$AF$21,30,FALSE)</f>
        <v>#REF!</v>
      </c>
      <c r="V28" s="131" t="e">
        <f t="shared" si="7"/>
        <v>#REF!</v>
      </c>
    </row>
    <row r="29" spans="1:22">
      <c r="A29" s="127" t="s">
        <v>69</v>
      </c>
      <c r="B29" s="107" t="e">
        <f>+'JAN-DEC'!#REF!</f>
        <v>#REF!</v>
      </c>
      <c r="C29" s="108" t="e">
        <f>VLOOKUP($B29,'JAN-DEC'!$B$15:$AF$21,12,FALSE)</f>
        <v>#REF!</v>
      </c>
      <c r="D29" s="108" t="e">
        <f>VLOOKUP($B29,'JAN-DEC'!$B$15:$AF$21,13,FALSE)</f>
        <v>#REF!</v>
      </c>
      <c r="E29" s="108" t="e">
        <f>VLOOKUP($B29,'JAN-DEC'!$B$15:$AF$21,14,FALSE)</f>
        <v>#REF!</v>
      </c>
      <c r="F29" s="108" t="e">
        <f>VLOOKUP($B29,'JAN-DEC'!$B$15:$AF$21,15,FALSE)</f>
        <v>#REF!</v>
      </c>
      <c r="G29" s="108" t="e">
        <f>VLOOKUP($B29,'JAN-DEC'!$B$15:$AF$21,16,FALSE)</f>
        <v>#REF!</v>
      </c>
      <c r="H29" s="108" t="e">
        <f>VLOOKUP($B29,'JAN-DEC'!$B$15:$AF$21,17,FALSE)</f>
        <v>#REF!</v>
      </c>
      <c r="I29" s="108" t="e">
        <f>VLOOKUP($B29,'JAN-DEC'!$B$15:$AF$21,18,FALSE)</f>
        <v>#REF!</v>
      </c>
      <c r="J29" s="108" t="e">
        <f>VLOOKUP($B29,'JAN-DEC'!$B$15:$AF$21,19,FALSE)</f>
        <v>#REF!</v>
      </c>
      <c r="K29" s="108" t="e">
        <f>VLOOKUP($B29,'JAN-DEC'!$B$15:$AF$21,20,FALSE)</f>
        <v>#REF!</v>
      </c>
      <c r="L29" s="108" t="e">
        <f>VLOOKUP($B29,'JAN-DEC'!$B$15:$AF$21,21,FALSE)</f>
        <v>#REF!</v>
      </c>
      <c r="M29" s="108" t="e">
        <f>VLOOKUP($B29,'JAN-DEC'!$B$15:$AF$21,22,FALSE)</f>
        <v>#REF!</v>
      </c>
      <c r="N29" s="108" t="e">
        <f>VLOOKUP($B29,'JAN-DEC'!$B$15:$AF$21,23,FALSE)</f>
        <v>#REF!</v>
      </c>
      <c r="O29" s="108" t="e">
        <f>VLOOKUP($B29,'JAN-DEC'!$B$15:$AF$21,24,FALSE)</f>
        <v>#REF!</v>
      </c>
      <c r="P29" s="108" t="e">
        <f>VLOOKUP($B29,'JAN-DEC'!$B$15:$AF$21,25,FALSE)</f>
        <v>#REF!</v>
      </c>
      <c r="Q29" s="108" t="e">
        <f>VLOOKUP($B29,'JAN-DEC'!$B$15:$AF$21,26,FALSE)</f>
        <v>#REF!</v>
      </c>
      <c r="R29" s="108" t="e">
        <f>VLOOKUP($B29,'JAN-DEC'!$B$15:$AF$21,27,FALSE)</f>
        <v>#REF!</v>
      </c>
      <c r="S29" s="108" t="e">
        <f>VLOOKUP($B29,'JAN-DEC'!$B$15:$AF$21,28,FALSE)</f>
        <v>#REF!</v>
      </c>
      <c r="T29" s="108" t="e">
        <f>VLOOKUP($B29,'JAN-DEC'!$B$15:$AF$21,29,FALSE)</f>
        <v>#REF!</v>
      </c>
      <c r="U29" s="108" t="e">
        <f>VLOOKUP($B29,'JAN-DEC'!$B$15:$AF$21,30,FALSE)</f>
        <v>#REF!</v>
      </c>
      <c r="V29" s="131" t="e">
        <f t="shared" si="7"/>
        <v>#REF!</v>
      </c>
    </row>
    <row r="30" spans="1:22">
      <c r="A30" s="127" t="s">
        <v>68</v>
      </c>
      <c r="B30" s="107" t="e">
        <f>+'JAN-DEC'!#REF!</f>
        <v>#REF!</v>
      </c>
      <c r="C30" s="108" t="e">
        <f>VLOOKUP($B30,'JAN-DEC'!$B$15:$AF$21,12,FALSE)</f>
        <v>#REF!</v>
      </c>
      <c r="D30" s="108" t="e">
        <f>VLOOKUP($B30,'JAN-DEC'!$B$15:$AF$21,13,FALSE)</f>
        <v>#REF!</v>
      </c>
      <c r="E30" s="108" t="e">
        <f>VLOOKUP($B30,'JAN-DEC'!$B$15:$AF$21,14,FALSE)</f>
        <v>#REF!</v>
      </c>
      <c r="F30" s="108" t="e">
        <f>VLOOKUP($B30,'JAN-DEC'!$B$15:$AF$21,15,FALSE)</f>
        <v>#REF!</v>
      </c>
      <c r="G30" s="108" t="e">
        <f>VLOOKUP($B30,'JAN-DEC'!$B$15:$AF$21,16,FALSE)</f>
        <v>#REF!</v>
      </c>
      <c r="H30" s="108" t="e">
        <f>VLOOKUP($B30,'JAN-DEC'!$B$15:$AF$21,17,FALSE)</f>
        <v>#REF!</v>
      </c>
      <c r="I30" s="108" t="e">
        <f>VLOOKUP($B30,'JAN-DEC'!$B$15:$AF$21,18,FALSE)</f>
        <v>#REF!</v>
      </c>
      <c r="J30" s="108" t="e">
        <f>VLOOKUP($B30,'JAN-DEC'!$B$15:$AF$21,19,FALSE)</f>
        <v>#REF!</v>
      </c>
      <c r="K30" s="108" t="e">
        <f>VLOOKUP($B30,'JAN-DEC'!$B$15:$AF$21,20,FALSE)</f>
        <v>#REF!</v>
      </c>
      <c r="L30" s="108" t="e">
        <f>VLOOKUP($B30,'JAN-DEC'!$B$15:$AF$21,21,FALSE)</f>
        <v>#REF!</v>
      </c>
      <c r="M30" s="108" t="e">
        <f>VLOOKUP($B30,'JAN-DEC'!$B$15:$AF$21,22,FALSE)</f>
        <v>#REF!</v>
      </c>
      <c r="N30" s="108" t="e">
        <f>VLOOKUP($B30,'JAN-DEC'!$B$15:$AF$21,23,FALSE)</f>
        <v>#REF!</v>
      </c>
      <c r="O30" s="108" t="e">
        <f>VLOOKUP($B30,'JAN-DEC'!$B$15:$AF$21,24,FALSE)</f>
        <v>#REF!</v>
      </c>
      <c r="P30" s="108" t="e">
        <f>VLOOKUP($B30,'JAN-DEC'!$B$15:$AF$21,25,FALSE)</f>
        <v>#REF!</v>
      </c>
      <c r="Q30" s="108" t="e">
        <f>VLOOKUP($B30,'JAN-DEC'!$B$15:$AF$21,26,FALSE)</f>
        <v>#REF!</v>
      </c>
      <c r="R30" s="108" t="e">
        <f>VLOOKUP($B30,'JAN-DEC'!$B$15:$AF$21,27,FALSE)</f>
        <v>#REF!</v>
      </c>
      <c r="S30" s="108" t="e">
        <f>VLOOKUP($B30,'JAN-DEC'!$B$15:$AF$21,28,FALSE)</f>
        <v>#REF!</v>
      </c>
      <c r="T30" s="108" t="e">
        <f>VLOOKUP($B30,'JAN-DEC'!$B$15:$AF$21,29,FALSE)</f>
        <v>#REF!</v>
      </c>
      <c r="U30" s="108" t="e">
        <f>VLOOKUP($B30,'JAN-DEC'!$B$15:$AF$21,30,FALSE)</f>
        <v>#REF!</v>
      </c>
      <c r="V30" s="131" t="e">
        <f t="shared" si="7"/>
        <v>#REF!</v>
      </c>
    </row>
    <row r="31" spans="1:22">
      <c r="A31" s="127" t="s">
        <v>67</v>
      </c>
      <c r="B31" s="107" t="e">
        <f>+'JAN-DEC'!#REF!</f>
        <v>#REF!</v>
      </c>
      <c r="C31" s="108" t="e">
        <f>VLOOKUP($B31,'JAN-DEC'!$B$15:$AF$21,12,FALSE)</f>
        <v>#REF!</v>
      </c>
      <c r="D31" s="108" t="e">
        <f>VLOOKUP($B31,'JAN-DEC'!$B$15:$AF$21,13,FALSE)</f>
        <v>#REF!</v>
      </c>
      <c r="E31" s="108" t="e">
        <f>VLOOKUP($B31,'JAN-DEC'!$B$15:$AF$21,14,FALSE)</f>
        <v>#REF!</v>
      </c>
      <c r="F31" s="108" t="e">
        <f>VLOOKUP($B31,'JAN-DEC'!$B$15:$AF$21,15,FALSE)</f>
        <v>#REF!</v>
      </c>
      <c r="G31" s="108" t="e">
        <f>VLOOKUP($B31,'JAN-DEC'!$B$15:$AF$21,16,FALSE)</f>
        <v>#REF!</v>
      </c>
      <c r="H31" s="108" t="e">
        <f>VLOOKUP($B31,'JAN-DEC'!$B$15:$AF$21,17,FALSE)</f>
        <v>#REF!</v>
      </c>
      <c r="I31" s="108" t="e">
        <f>VLOOKUP($B31,'JAN-DEC'!$B$15:$AF$21,18,FALSE)</f>
        <v>#REF!</v>
      </c>
      <c r="J31" s="108" t="e">
        <f>VLOOKUP($B31,'JAN-DEC'!$B$15:$AF$21,19,FALSE)</f>
        <v>#REF!</v>
      </c>
      <c r="K31" s="108" t="e">
        <f>VLOOKUP($B31,'JAN-DEC'!$B$15:$AF$21,20,FALSE)</f>
        <v>#REF!</v>
      </c>
      <c r="L31" s="108" t="e">
        <f>VLOOKUP($B31,'JAN-DEC'!$B$15:$AF$21,21,FALSE)</f>
        <v>#REF!</v>
      </c>
      <c r="M31" s="108" t="e">
        <f>VLOOKUP($B31,'JAN-DEC'!$B$15:$AF$21,22,FALSE)</f>
        <v>#REF!</v>
      </c>
      <c r="N31" s="108" t="e">
        <f>VLOOKUP($B31,'JAN-DEC'!$B$15:$AF$21,23,FALSE)</f>
        <v>#REF!</v>
      </c>
      <c r="O31" s="108" t="e">
        <f>VLOOKUP($B31,'JAN-DEC'!$B$15:$AF$21,24,FALSE)</f>
        <v>#REF!</v>
      </c>
      <c r="P31" s="108" t="e">
        <f>VLOOKUP($B31,'JAN-DEC'!$B$15:$AF$21,25,FALSE)</f>
        <v>#REF!</v>
      </c>
      <c r="Q31" s="108" t="e">
        <f>VLOOKUP($B31,'JAN-DEC'!$B$15:$AF$21,26,FALSE)</f>
        <v>#REF!</v>
      </c>
      <c r="R31" s="108" t="e">
        <f>VLOOKUP($B31,'JAN-DEC'!$B$15:$AF$21,27,FALSE)</f>
        <v>#REF!</v>
      </c>
      <c r="S31" s="108" t="e">
        <f>VLOOKUP($B31,'JAN-DEC'!$B$15:$AF$21,28,FALSE)</f>
        <v>#REF!</v>
      </c>
      <c r="T31" s="108" t="e">
        <f>VLOOKUP($B31,'JAN-DEC'!$B$15:$AF$21,29,FALSE)</f>
        <v>#REF!</v>
      </c>
      <c r="U31" s="108" t="e">
        <f>VLOOKUP($B31,'JAN-DEC'!$B$15:$AF$21,30,FALSE)</f>
        <v>#REF!</v>
      </c>
      <c r="V31" s="131" t="e">
        <f t="shared" si="7"/>
        <v>#REF!</v>
      </c>
    </row>
    <row r="32" spans="1:22">
      <c r="A32" s="107"/>
      <c r="B32" s="116" t="s">
        <v>107</v>
      </c>
      <c r="C32" s="117" t="e">
        <f>SUM(C22:C31)</f>
        <v>#REF!</v>
      </c>
      <c r="D32" s="117" t="e">
        <f>SUM(D22:D31)</f>
        <v>#REF!</v>
      </c>
      <c r="E32" s="117" t="e">
        <f t="shared" ref="E32:F32" si="26">SUM(E22:E31)</f>
        <v>#REF!</v>
      </c>
      <c r="F32" s="117" t="e">
        <f t="shared" si="26"/>
        <v>#REF!</v>
      </c>
      <c r="G32" s="117" t="e">
        <f t="shared" ref="G32" si="27">SUM(G22:G31)</f>
        <v>#REF!</v>
      </c>
      <c r="H32" s="117" t="e">
        <f t="shared" ref="H32" si="28">SUM(H22:H31)</f>
        <v>#REF!</v>
      </c>
      <c r="I32" s="117" t="e">
        <f t="shared" ref="I32" si="29">SUM(I22:I31)</f>
        <v>#REF!</v>
      </c>
      <c r="J32" s="117" t="e">
        <f t="shared" ref="J32:T32" si="30">SUM(J22:J31)</f>
        <v>#REF!</v>
      </c>
      <c r="K32" s="117" t="e">
        <f t="shared" si="30"/>
        <v>#REF!</v>
      </c>
      <c r="L32" s="117" t="e">
        <f t="shared" si="30"/>
        <v>#REF!</v>
      </c>
      <c r="M32" s="117" t="e">
        <f t="shared" si="30"/>
        <v>#REF!</v>
      </c>
      <c r="N32" s="117" t="e">
        <f t="shared" si="30"/>
        <v>#REF!</v>
      </c>
      <c r="O32" s="117" t="e">
        <f t="shared" si="30"/>
        <v>#REF!</v>
      </c>
      <c r="P32" s="117" t="e">
        <f t="shared" si="30"/>
        <v>#REF!</v>
      </c>
      <c r="Q32" s="117" t="e">
        <f t="shared" si="30"/>
        <v>#REF!</v>
      </c>
      <c r="R32" s="117" t="e">
        <f t="shared" si="30"/>
        <v>#REF!</v>
      </c>
      <c r="S32" s="117" t="e">
        <f t="shared" si="30"/>
        <v>#REF!</v>
      </c>
      <c r="T32" s="117" t="e">
        <f t="shared" si="30"/>
        <v>#REF!</v>
      </c>
      <c r="U32" s="117" t="e">
        <f t="shared" ref="U32" si="31">SUM(U22:U31)</f>
        <v>#REF!</v>
      </c>
      <c r="V32" s="131" t="e">
        <f t="shared" si="7"/>
        <v>#REF!</v>
      </c>
    </row>
    <row r="33" spans="1:22">
      <c r="A33" s="109" t="s">
        <v>109</v>
      </c>
      <c r="B33" s="107"/>
      <c r="C33" s="108"/>
      <c r="D33" s="108"/>
      <c r="E33" s="108"/>
      <c r="F33" s="108"/>
      <c r="G33" s="108"/>
      <c r="H33" s="108"/>
      <c r="I33" s="108"/>
      <c r="J33" s="108"/>
      <c r="K33" s="108"/>
      <c r="L33" s="108"/>
      <c r="M33" s="108"/>
      <c r="N33" s="108"/>
      <c r="O33" s="108"/>
      <c r="P33" s="108"/>
      <c r="Q33" s="108"/>
      <c r="R33" s="108"/>
      <c r="S33" s="108"/>
      <c r="T33" s="108"/>
      <c r="U33" s="108"/>
      <c r="V33" s="131">
        <f t="shared" si="7"/>
        <v>0</v>
      </c>
    </row>
    <row r="34" spans="1:22">
      <c r="A34" s="107" t="s">
        <v>77</v>
      </c>
      <c r="B34" s="107" t="s">
        <v>79</v>
      </c>
      <c r="C34" s="108" t="e">
        <f>VLOOKUP($A34,'JAN-DEC'!$B$15:$AF$21,12,FALSE)</f>
        <v>#N/A</v>
      </c>
      <c r="D34" s="108" t="e">
        <f>VLOOKUP($A34,'JAN-DEC'!$B$15:$AF$21,13,FALSE)</f>
        <v>#N/A</v>
      </c>
      <c r="E34" s="108" t="e">
        <f>VLOOKUP($A34,'JAN-DEC'!$B$15:$AF$21,14,FALSE)</f>
        <v>#N/A</v>
      </c>
      <c r="F34" s="108" t="e">
        <f>VLOOKUP($A34,'JAN-DEC'!$B$15:$AF$21,15,FALSE)</f>
        <v>#N/A</v>
      </c>
      <c r="G34" s="108" t="e">
        <f>VLOOKUP($A34,'JAN-DEC'!$B$15:$AF$21,16,FALSE)</f>
        <v>#N/A</v>
      </c>
      <c r="H34" s="108" t="e">
        <f>VLOOKUP($A34,'JAN-DEC'!$B$15:$AF$21,17,FALSE)</f>
        <v>#N/A</v>
      </c>
      <c r="I34" s="108" t="e">
        <f>VLOOKUP($A34,'JAN-DEC'!$B$15:$AF$21,18,FALSE)</f>
        <v>#N/A</v>
      </c>
      <c r="J34" s="108" t="e">
        <f>VLOOKUP($A34,'JAN-DEC'!$B$15:$AF$21,19,FALSE)</f>
        <v>#N/A</v>
      </c>
      <c r="K34" s="108" t="e">
        <f>VLOOKUP($A34,'JAN-DEC'!$B$15:$AF$21,20,FALSE)</f>
        <v>#N/A</v>
      </c>
      <c r="L34" s="108" t="e">
        <f>VLOOKUP($A34,'JAN-DEC'!$B$15:$AF$21,21,FALSE)</f>
        <v>#N/A</v>
      </c>
      <c r="M34" s="108" t="e">
        <f>VLOOKUP($A34,'JAN-DEC'!$B$15:$AF$21,22,FALSE)</f>
        <v>#N/A</v>
      </c>
      <c r="N34" s="108" t="e">
        <f>VLOOKUP($A34,'JAN-DEC'!$B$15:$AF$21,23,FALSE)</f>
        <v>#N/A</v>
      </c>
      <c r="O34" s="108" t="e">
        <f>VLOOKUP($A34,'JAN-DEC'!$B$15:$AF$21,24,FALSE)</f>
        <v>#N/A</v>
      </c>
      <c r="P34" s="108" t="e">
        <f>VLOOKUP($A34,'JAN-DEC'!$B$15:$AF$21,25,FALSE)</f>
        <v>#N/A</v>
      </c>
      <c r="Q34" s="108" t="e">
        <f>VLOOKUP($A34,'JAN-DEC'!$B$15:$AF$21,26,FALSE)</f>
        <v>#N/A</v>
      </c>
      <c r="R34" s="108" t="e">
        <f>VLOOKUP($A34,'JAN-DEC'!$B$15:$AF$21,27,FALSE)</f>
        <v>#N/A</v>
      </c>
      <c r="S34" s="108" t="e">
        <f>VLOOKUP($A34,'JAN-DEC'!$B$15:$AF$21,28,FALSE)</f>
        <v>#N/A</v>
      </c>
      <c r="T34" s="108" t="e">
        <f>VLOOKUP($A34,'JAN-DEC'!$B$15:$AF$21,29,FALSE)</f>
        <v>#N/A</v>
      </c>
      <c r="U34" s="108" t="e">
        <f>VLOOKUP($A34,'JAN-DEC'!$B$15:$AF$21,30,FALSE)</f>
        <v>#N/A</v>
      </c>
      <c r="V34" s="131" t="e">
        <f t="shared" si="7"/>
        <v>#N/A</v>
      </c>
    </row>
    <row r="35" spans="1:22">
      <c r="A35" s="107" t="s">
        <v>80</v>
      </c>
      <c r="B35" s="107" t="s">
        <v>81</v>
      </c>
      <c r="C35" s="108" t="e">
        <f>VLOOKUP($A35,'JAN-DEC'!$B$15:$AF$21,12,FALSE)</f>
        <v>#N/A</v>
      </c>
      <c r="D35" s="108" t="e">
        <f>VLOOKUP($A35,'JAN-DEC'!$B$15:$AF$21,13,FALSE)</f>
        <v>#N/A</v>
      </c>
      <c r="E35" s="108" t="e">
        <f>VLOOKUP($A35,'JAN-DEC'!$B$15:$AF$21,14,FALSE)</f>
        <v>#N/A</v>
      </c>
      <c r="F35" s="108" t="e">
        <f>VLOOKUP($A35,'JAN-DEC'!$B$15:$AF$21,15,FALSE)</f>
        <v>#N/A</v>
      </c>
      <c r="G35" s="108" t="e">
        <f>VLOOKUP($A35,'JAN-DEC'!$B$15:$AF$21,16,FALSE)</f>
        <v>#N/A</v>
      </c>
      <c r="H35" s="108" t="e">
        <f>VLOOKUP($A35,'JAN-DEC'!$B$15:$AF$21,17,FALSE)</f>
        <v>#N/A</v>
      </c>
      <c r="I35" s="108" t="e">
        <f>VLOOKUP($A35,'JAN-DEC'!$B$15:$AF$21,18,FALSE)</f>
        <v>#N/A</v>
      </c>
      <c r="J35" s="108" t="e">
        <f>VLOOKUP($A35,'JAN-DEC'!$B$15:$AF$21,19,FALSE)</f>
        <v>#N/A</v>
      </c>
      <c r="K35" s="108" t="e">
        <f>VLOOKUP($A35,'JAN-DEC'!$B$15:$AF$21,20,FALSE)</f>
        <v>#N/A</v>
      </c>
      <c r="L35" s="108" t="e">
        <f>VLOOKUP($A35,'JAN-DEC'!$B$15:$AF$21,21,FALSE)</f>
        <v>#N/A</v>
      </c>
      <c r="M35" s="108" t="e">
        <f>VLOOKUP($A35,'JAN-DEC'!$B$15:$AF$21,22,FALSE)</f>
        <v>#N/A</v>
      </c>
      <c r="N35" s="108" t="e">
        <f>VLOOKUP($A35,'JAN-DEC'!$B$15:$AF$21,23,FALSE)</f>
        <v>#N/A</v>
      </c>
      <c r="O35" s="108" t="e">
        <f>VLOOKUP($A35,'JAN-DEC'!$B$15:$AF$21,24,FALSE)</f>
        <v>#N/A</v>
      </c>
      <c r="P35" s="108" t="e">
        <f>VLOOKUP($A35,'JAN-DEC'!$B$15:$AF$21,25,FALSE)</f>
        <v>#N/A</v>
      </c>
      <c r="Q35" s="108" t="e">
        <f>VLOOKUP($A35,'JAN-DEC'!$B$15:$AF$21,26,FALSE)</f>
        <v>#N/A</v>
      </c>
      <c r="R35" s="108" t="e">
        <f>VLOOKUP($A35,'JAN-DEC'!$B$15:$AF$21,27,FALSE)</f>
        <v>#N/A</v>
      </c>
      <c r="S35" s="108" t="e">
        <f>VLOOKUP($A35,'JAN-DEC'!$B$15:$AF$21,28,FALSE)</f>
        <v>#N/A</v>
      </c>
      <c r="T35" s="108" t="e">
        <f>VLOOKUP($A35,'JAN-DEC'!$B$15:$AF$21,29,FALSE)</f>
        <v>#N/A</v>
      </c>
      <c r="U35" s="108" t="e">
        <f>VLOOKUP($A35,'JAN-DEC'!$B$15:$AF$21,30,FALSE)</f>
        <v>#N/A</v>
      </c>
      <c r="V35" s="131" t="e">
        <f t="shared" si="7"/>
        <v>#N/A</v>
      </c>
    </row>
    <row r="36" spans="1:22">
      <c r="A36" s="107" t="s">
        <v>82</v>
      </c>
      <c r="B36" s="107" t="s">
        <v>84</v>
      </c>
      <c r="C36" s="108" t="e">
        <f>VLOOKUP($A36,'JAN-DEC'!$B$15:$AF$21,12,FALSE)</f>
        <v>#N/A</v>
      </c>
      <c r="D36" s="108" t="e">
        <f>VLOOKUP($A36,'JAN-DEC'!$B$15:$AF$21,13,FALSE)</f>
        <v>#N/A</v>
      </c>
      <c r="E36" s="108" t="e">
        <f>VLOOKUP($A36,'JAN-DEC'!$B$15:$AF$21,14,FALSE)</f>
        <v>#N/A</v>
      </c>
      <c r="F36" s="108" t="e">
        <f>VLOOKUP($A36,'JAN-DEC'!$B$15:$AF$21,15,FALSE)</f>
        <v>#N/A</v>
      </c>
      <c r="G36" s="108" t="e">
        <f>VLOOKUP($A36,'JAN-DEC'!$B$15:$AF$21,16,FALSE)</f>
        <v>#N/A</v>
      </c>
      <c r="H36" s="108" t="e">
        <f>VLOOKUP($A36,'JAN-DEC'!$B$15:$AF$21,17,FALSE)</f>
        <v>#N/A</v>
      </c>
      <c r="I36" s="108" t="e">
        <f>VLOOKUP($A36,'JAN-DEC'!$B$15:$AF$21,18,FALSE)</f>
        <v>#N/A</v>
      </c>
      <c r="J36" s="108" t="e">
        <f>VLOOKUP($A36,'JAN-DEC'!$B$15:$AF$21,19,FALSE)</f>
        <v>#N/A</v>
      </c>
      <c r="K36" s="108" t="e">
        <f>VLOOKUP($A36,'JAN-DEC'!$B$15:$AF$21,20,FALSE)</f>
        <v>#N/A</v>
      </c>
      <c r="L36" s="108" t="e">
        <f>VLOOKUP($A36,'JAN-DEC'!$B$15:$AF$21,21,FALSE)</f>
        <v>#N/A</v>
      </c>
      <c r="M36" s="108" t="e">
        <f>VLOOKUP($A36,'JAN-DEC'!$B$15:$AF$21,22,FALSE)</f>
        <v>#N/A</v>
      </c>
      <c r="N36" s="108" t="e">
        <f>VLOOKUP($A36,'JAN-DEC'!$B$15:$AF$21,23,FALSE)</f>
        <v>#N/A</v>
      </c>
      <c r="O36" s="108" t="e">
        <f>VLOOKUP($A36,'JAN-DEC'!$B$15:$AF$21,24,FALSE)</f>
        <v>#N/A</v>
      </c>
      <c r="P36" s="108" t="e">
        <f>VLOOKUP($A36,'JAN-DEC'!$B$15:$AF$21,25,FALSE)</f>
        <v>#N/A</v>
      </c>
      <c r="Q36" s="108" t="e">
        <f>VLOOKUP($A36,'JAN-DEC'!$B$15:$AF$21,26,FALSE)</f>
        <v>#N/A</v>
      </c>
      <c r="R36" s="108" t="e">
        <f>VLOOKUP($A36,'JAN-DEC'!$B$15:$AF$21,27,FALSE)</f>
        <v>#N/A</v>
      </c>
      <c r="S36" s="108" t="e">
        <f>VLOOKUP($A36,'JAN-DEC'!$B$15:$AF$21,28,FALSE)</f>
        <v>#N/A</v>
      </c>
      <c r="T36" s="108" t="e">
        <f>VLOOKUP($A36,'JAN-DEC'!$B$15:$AF$21,29,FALSE)</f>
        <v>#N/A</v>
      </c>
      <c r="U36" s="108" t="e">
        <f>VLOOKUP($A36,'JAN-DEC'!$B$15:$AF$21,30,FALSE)</f>
        <v>#N/A</v>
      </c>
      <c r="V36" s="131" t="e">
        <f t="shared" si="7"/>
        <v>#N/A</v>
      </c>
    </row>
    <row r="37" spans="1:22">
      <c r="A37" s="107" t="s">
        <v>90</v>
      </c>
      <c r="B37" s="107" t="s">
        <v>91</v>
      </c>
      <c r="C37" s="108" t="e">
        <f>VLOOKUP($A37,'JAN-DEC'!$B$15:$AF$21,12,FALSE)</f>
        <v>#N/A</v>
      </c>
      <c r="D37" s="108" t="e">
        <f>VLOOKUP($A37,'JAN-DEC'!$B$15:$AF$21,13,FALSE)</f>
        <v>#N/A</v>
      </c>
      <c r="E37" s="108" t="e">
        <f>VLOOKUP($A37,'JAN-DEC'!$B$15:$AF$21,14,FALSE)</f>
        <v>#N/A</v>
      </c>
      <c r="F37" s="108" t="e">
        <f>VLOOKUP($A37,'JAN-DEC'!$B$15:$AF$21,15,FALSE)</f>
        <v>#N/A</v>
      </c>
      <c r="G37" s="108" t="e">
        <f>VLOOKUP($A37,'JAN-DEC'!$B$15:$AF$21,16,FALSE)</f>
        <v>#N/A</v>
      </c>
      <c r="H37" s="108" t="e">
        <f>VLOOKUP($A37,'JAN-DEC'!$B$15:$AF$21,17,FALSE)</f>
        <v>#N/A</v>
      </c>
      <c r="I37" s="108" t="e">
        <f>VLOOKUP($A37,'JAN-DEC'!$B$15:$AF$21,18,FALSE)</f>
        <v>#N/A</v>
      </c>
      <c r="J37" s="108" t="e">
        <f>VLOOKUP($A37,'JAN-DEC'!$B$15:$AF$21,19,FALSE)</f>
        <v>#N/A</v>
      </c>
      <c r="K37" s="108" t="e">
        <f>VLOOKUP($A37,'JAN-DEC'!$B$15:$AF$21,20,FALSE)</f>
        <v>#N/A</v>
      </c>
      <c r="L37" s="108" t="e">
        <f>VLOOKUP($A37,'JAN-DEC'!$B$15:$AF$21,21,FALSE)</f>
        <v>#N/A</v>
      </c>
      <c r="M37" s="108" t="e">
        <f>VLOOKUP($A37,'JAN-DEC'!$B$15:$AF$21,22,FALSE)</f>
        <v>#N/A</v>
      </c>
      <c r="N37" s="108" t="e">
        <f>VLOOKUP($A37,'JAN-DEC'!$B$15:$AF$21,23,FALSE)</f>
        <v>#N/A</v>
      </c>
      <c r="O37" s="108" t="e">
        <f>VLOOKUP($A37,'JAN-DEC'!$B$15:$AF$21,24,FALSE)</f>
        <v>#N/A</v>
      </c>
      <c r="P37" s="108" t="e">
        <f>VLOOKUP($A37,'JAN-DEC'!$B$15:$AF$21,25,FALSE)</f>
        <v>#N/A</v>
      </c>
      <c r="Q37" s="108" t="e">
        <f>VLOOKUP($A37,'JAN-DEC'!$B$15:$AF$21,26,FALSE)</f>
        <v>#N/A</v>
      </c>
      <c r="R37" s="108" t="e">
        <f>VLOOKUP($A37,'JAN-DEC'!$B$15:$AF$21,27,FALSE)</f>
        <v>#N/A</v>
      </c>
      <c r="S37" s="108" t="e">
        <f>VLOOKUP($A37,'JAN-DEC'!$B$15:$AF$21,28,FALSE)</f>
        <v>#N/A</v>
      </c>
      <c r="T37" s="108" t="e">
        <f>VLOOKUP($A37,'JAN-DEC'!$B$15:$AF$21,29,FALSE)</f>
        <v>#N/A</v>
      </c>
      <c r="U37" s="108" t="e">
        <f>VLOOKUP($A37,'JAN-DEC'!$B$15:$AF$21,30,FALSE)</f>
        <v>#N/A</v>
      </c>
      <c r="V37" s="131" t="e">
        <f t="shared" si="7"/>
        <v>#N/A</v>
      </c>
    </row>
    <row r="38" spans="1:22">
      <c r="A38" s="107" t="s">
        <v>85</v>
      </c>
      <c r="B38" s="107" t="s">
        <v>86</v>
      </c>
      <c r="C38" s="108" t="e">
        <f>VLOOKUP($A38,'JAN-DEC'!$B$15:$AF$21,12,FALSE)</f>
        <v>#N/A</v>
      </c>
      <c r="D38" s="108" t="e">
        <f>VLOOKUP($A38,'JAN-DEC'!$B$15:$AF$21,13,FALSE)</f>
        <v>#N/A</v>
      </c>
      <c r="E38" s="108" t="e">
        <f>VLOOKUP($A38,'JAN-DEC'!$B$15:$AF$21,14,FALSE)</f>
        <v>#N/A</v>
      </c>
      <c r="F38" s="108" t="e">
        <f>VLOOKUP($A38,'JAN-DEC'!$B$15:$AF$21,15,FALSE)</f>
        <v>#N/A</v>
      </c>
      <c r="G38" s="108" t="e">
        <f>VLOOKUP($A38,'JAN-DEC'!$B$15:$AF$21,16,FALSE)</f>
        <v>#N/A</v>
      </c>
      <c r="H38" s="108" t="e">
        <f>VLOOKUP($A38,'JAN-DEC'!$B$15:$AF$21,17,FALSE)</f>
        <v>#N/A</v>
      </c>
      <c r="I38" s="108" t="e">
        <f>VLOOKUP($A38,'JAN-DEC'!$B$15:$AF$21,18,FALSE)</f>
        <v>#N/A</v>
      </c>
      <c r="J38" s="108" t="e">
        <f>VLOOKUP($A38,'JAN-DEC'!$B$15:$AF$21,19,FALSE)</f>
        <v>#N/A</v>
      </c>
      <c r="K38" s="108" t="e">
        <f>VLOOKUP($A38,'JAN-DEC'!$B$15:$AF$21,20,FALSE)</f>
        <v>#N/A</v>
      </c>
      <c r="L38" s="108" t="e">
        <f>VLOOKUP($A38,'JAN-DEC'!$B$15:$AF$21,21,FALSE)</f>
        <v>#N/A</v>
      </c>
      <c r="M38" s="108" t="e">
        <f>VLOOKUP($A38,'JAN-DEC'!$B$15:$AF$21,22,FALSE)</f>
        <v>#N/A</v>
      </c>
      <c r="N38" s="108" t="e">
        <f>VLOOKUP($A38,'JAN-DEC'!$B$15:$AF$21,23,FALSE)</f>
        <v>#N/A</v>
      </c>
      <c r="O38" s="108" t="e">
        <f>VLOOKUP($A38,'JAN-DEC'!$B$15:$AF$21,24,FALSE)</f>
        <v>#N/A</v>
      </c>
      <c r="P38" s="108" t="e">
        <f>VLOOKUP($A38,'JAN-DEC'!$B$15:$AF$21,25,FALSE)</f>
        <v>#N/A</v>
      </c>
      <c r="Q38" s="108" t="e">
        <f>VLOOKUP($A38,'JAN-DEC'!$B$15:$AF$21,26,FALSE)</f>
        <v>#N/A</v>
      </c>
      <c r="R38" s="108" t="e">
        <f>VLOOKUP($A38,'JAN-DEC'!$B$15:$AF$21,27,FALSE)</f>
        <v>#N/A</v>
      </c>
      <c r="S38" s="108" t="e">
        <f>VLOOKUP($A38,'JAN-DEC'!$B$15:$AF$21,28,FALSE)</f>
        <v>#N/A</v>
      </c>
      <c r="T38" s="108" t="e">
        <f>VLOOKUP($A38,'JAN-DEC'!$B$15:$AF$21,29,FALSE)</f>
        <v>#N/A</v>
      </c>
      <c r="U38" s="108" t="e">
        <f>VLOOKUP($A38,'JAN-DEC'!$B$15:$AF$21,30,FALSE)</f>
        <v>#N/A</v>
      </c>
      <c r="V38" s="131" t="e">
        <f t="shared" si="7"/>
        <v>#N/A</v>
      </c>
    </row>
    <row r="39" spans="1:22">
      <c r="A39" s="107" t="s">
        <v>89</v>
      </c>
      <c r="B39" s="107" t="s">
        <v>87</v>
      </c>
      <c r="C39" s="108" t="e">
        <f>VLOOKUP($A39,'JAN-DEC'!$B$15:$AF$21,12,FALSE)</f>
        <v>#N/A</v>
      </c>
      <c r="D39" s="108" t="e">
        <f>VLOOKUP($A39,'JAN-DEC'!$B$15:$AF$21,13,FALSE)</f>
        <v>#N/A</v>
      </c>
      <c r="E39" s="108" t="e">
        <f>VLOOKUP($A39,'JAN-DEC'!$B$15:$AF$21,14,FALSE)</f>
        <v>#N/A</v>
      </c>
      <c r="F39" s="108" t="e">
        <f>VLOOKUP($A39,'JAN-DEC'!$B$15:$AF$21,15,FALSE)</f>
        <v>#N/A</v>
      </c>
      <c r="G39" s="108" t="e">
        <f>VLOOKUP($A39,'JAN-DEC'!$B$15:$AF$21,16,FALSE)</f>
        <v>#N/A</v>
      </c>
      <c r="H39" s="108" t="e">
        <f>VLOOKUP($A39,'JAN-DEC'!$B$15:$AF$21,17,FALSE)</f>
        <v>#N/A</v>
      </c>
      <c r="I39" s="108" t="e">
        <f>VLOOKUP($A39,'JAN-DEC'!$B$15:$AF$21,18,FALSE)</f>
        <v>#N/A</v>
      </c>
      <c r="J39" s="108" t="e">
        <f>VLOOKUP($A39,'JAN-DEC'!$B$15:$AF$21,19,FALSE)</f>
        <v>#N/A</v>
      </c>
      <c r="K39" s="108" t="e">
        <f>VLOOKUP($A39,'JAN-DEC'!$B$15:$AF$21,20,FALSE)</f>
        <v>#N/A</v>
      </c>
      <c r="L39" s="108" t="e">
        <f>VLOOKUP($A39,'JAN-DEC'!$B$15:$AF$21,21,FALSE)</f>
        <v>#N/A</v>
      </c>
      <c r="M39" s="108" t="e">
        <f>VLOOKUP($A39,'JAN-DEC'!$B$15:$AF$21,22,FALSE)</f>
        <v>#N/A</v>
      </c>
      <c r="N39" s="108" t="e">
        <f>VLOOKUP($A39,'JAN-DEC'!$B$15:$AF$21,23,FALSE)</f>
        <v>#N/A</v>
      </c>
      <c r="O39" s="108" t="e">
        <f>VLOOKUP($A39,'JAN-DEC'!$B$15:$AF$21,24,FALSE)</f>
        <v>#N/A</v>
      </c>
      <c r="P39" s="108" t="e">
        <f>VLOOKUP($A39,'JAN-DEC'!$B$15:$AF$21,25,FALSE)</f>
        <v>#N/A</v>
      </c>
      <c r="Q39" s="108" t="e">
        <f>VLOOKUP($A39,'JAN-DEC'!$B$15:$AF$21,26,FALSE)</f>
        <v>#N/A</v>
      </c>
      <c r="R39" s="108" t="e">
        <f>VLOOKUP($A39,'JAN-DEC'!$B$15:$AF$21,27,FALSE)</f>
        <v>#N/A</v>
      </c>
      <c r="S39" s="108" t="e">
        <f>VLOOKUP($A39,'JAN-DEC'!$B$15:$AF$21,28,FALSE)</f>
        <v>#N/A</v>
      </c>
      <c r="T39" s="108" t="e">
        <f>VLOOKUP($A39,'JAN-DEC'!$B$15:$AF$21,29,FALSE)</f>
        <v>#N/A</v>
      </c>
      <c r="U39" s="108" t="e">
        <f>VLOOKUP($A39,'JAN-DEC'!$B$15:$AF$21,30,FALSE)</f>
        <v>#N/A</v>
      </c>
      <c r="V39" s="131" t="e">
        <f t="shared" si="7"/>
        <v>#N/A</v>
      </c>
    </row>
    <row r="40" spans="1:22">
      <c r="A40" s="107" t="s">
        <v>161</v>
      </c>
      <c r="B40" s="107" t="s">
        <v>162</v>
      </c>
      <c r="C40" s="108" t="e">
        <f>VLOOKUP($A40,'JAN-DEC'!$B$15:$AF$21,12,FALSE)</f>
        <v>#N/A</v>
      </c>
      <c r="D40" s="108" t="e">
        <f>VLOOKUP($A40,'JAN-DEC'!$B$15:$AF$21,13,FALSE)</f>
        <v>#N/A</v>
      </c>
      <c r="E40" s="108" t="e">
        <f>VLOOKUP($A40,'JAN-DEC'!$B$15:$AF$21,14,FALSE)</f>
        <v>#N/A</v>
      </c>
      <c r="F40" s="108" t="e">
        <f>VLOOKUP($A40,'JAN-DEC'!$B$15:$AF$21,15,FALSE)</f>
        <v>#N/A</v>
      </c>
      <c r="G40" s="108" t="e">
        <f>VLOOKUP($A40,'JAN-DEC'!$B$15:$AF$21,16,FALSE)</f>
        <v>#N/A</v>
      </c>
      <c r="H40" s="108" t="e">
        <f>VLOOKUP($A40,'JAN-DEC'!$B$15:$AF$21,17,FALSE)</f>
        <v>#N/A</v>
      </c>
      <c r="I40" s="108" t="e">
        <f>VLOOKUP($A40,'JAN-DEC'!$B$15:$AF$21,18,FALSE)</f>
        <v>#N/A</v>
      </c>
      <c r="J40" s="108" t="e">
        <f>VLOOKUP($A40,'JAN-DEC'!$B$15:$AF$21,19,FALSE)</f>
        <v>#N/A</v>
      </c>
      <c r="K40" s="108" t="e">
        <f>VLOOKUP($A40,'JAN-DEC'!$B$15:$AF$21,20,FALSE)</f>
        <v>#N/A</v>
      </c>
      <c r="L40" s="108" t="e">
        <f>VLOOKUP($A40,'JAN-DEC'!$B$15:$AF$21,21,FALSE)</f>
        <v>#N/A</v>
      </c>
      <c r="M40" s="108" t="e">
        <f>VLOOKUP($A40,'JAN-DEC'!$B$15:$AF$21,22,FALSE)</f>
        <v>#N/A</v>
      </c>
      <c r="N40" s="108" t="e">
        <f>VLOOKUP($A40,'JAN-DEC'!$B$15:$AF$21,23,FALSE)</f>
        <v>#N/A</v>
      </c>
      <c r="O40" s="108" t="e">
        <f>VLOOKUP($A40,'JAN-DEC'!$B$15:$AF$21,24,FALSE)</f>
        <v>#N/A</v>
      </c>
      <c r="P40" s="108" t="e">
        <f>VLOOKUP($A40,'JAN-DEC'!$B$15:$AF$21,25,FALSE)</f>
        <v>#N/A</v>
      </c>
      <c r="Q40" s="108" t="e">
        <f>VLOOKUP($A40,'JAN-DEC'!$B$15:$AF$21,26,FALSE)</f>
        <v>#N/A</v>
      </c>
      <c r="R40" s="108" t="e">
        <f>VLOOKUP($A40,'JAN-DEC'!$B$15:$AF$21,27,FALSE)</f>
        <v>#N/A</v>
      </c>
      <c r="S40" s="108" t="e">
        <f>VLOOKUP($A40,'JAN-DEC'!$B$15:$AF$21,28,FALSE)</f>
        <v>#N/A</v>
      </c>
      <c r="T40" s="108" t="e">
        <f>VLOOKUP($A40,'JAN-DEC'!$B$15:$AF$21,29,FALSE)</f>
        <v>#N/A</v>
      </c>
      <c r="U40" s="108" t="e">
        <f>VLOOKUP($A40,'JAN-DEC'!$B$15:$AF$21,30,FALSE)</f>
        <v>#N/A</v>
      </c>
      <c r="V40" s="131" t="e">
        <f t="shared" si="7"/>
        <v>#N/A</v>
      </c>
    </row>
    <row r="41" spans="1:22">
      <c r="A41" s="107" t="s">
        <v>168</v>
      </c>
      <c r="B41" s="107" t="s">
        <v>169</v>
      </c>
      <c r="C41" s="108" t="e">
        <f>VLOOKUP($A41,'JAN-DEC'!$B$15:$AF$21,12,FALSE)</f>
        <v>#N/A</v>
      </c>
      <c r="D41" s="108" t="e">
        <f>VLOOKUP($A41,'JAN-DEC'!$B$15:$AF$21,13,FALSE)</f>
        <v>#N/A</v>
      </c>
      <c r="E41" s="108" t="e">
        <f>VLOOKUP($A41,'JAN-DEC'!$B$15:$AF$21,14,FALSE)</f>
        <v>#N/A</v>
      </c>
      <c r="F41" s="108" t="e">
        <f>VLOOKUP($A41,'JAN-DEC'!$B$15:$AF$21,15,FALSE)</f>
        <v>#N/A</v>
      </c>
      <c r="G41" s="108" t="e">
        <f>VLOOKUP($A41,'JAN-DEC'!$B$15:$AF$21,16,FALSE)</f>
        <v>#N/A</v>
      </c>
      <c r="H41" s="108" t="e">
        <f>VLOOKUP($A41,'JAN-DEC'!$B$15:$AF$21,17,FALSE)</f>
        <v>#N/A</v>
      </c>
      <c r="I41" s="108" t="e">
        <f>VLOOKUP($A41,'JAN-DEC'!$B$15:$AF$21,18,FALSE)</f>
        <v>#N/A</v>
      </c>
      <c r="J41" s="108" t="e">
        <f>VLOOKUP($A41,'JAN-DEC'!$B$15:$AF$21,19,FALSE)</f>
        <v>#N/A</v>
      </c>
      <c r="K41" s="108" t="e">
        <f>VLOOKUP($A41,'JAN-DEC'!$B$15:$AF$21,20,FALSE)</f>
        <v>#N/A</v>
      </c>
      <c r="L41" s="108" t="e">
        <f>VLOOKUP($A41,'JAN-DEC'!$B$15:$AF$21,21,FALSE)</f>
        <v>#N/A</v>
      </c>
      <c r="M41" s="108" t="e">
        <f>VLOOKUP($A41,'JAN-DEC'!$B$15:$AF$21,22,FALSE)</f>
        <v>#N/A</v>
      </c>
      <c r="N41" s="108" t="e">
        <f>VLOOKUP($A41,'JAN-DEC'!$B$15:$AF$21,23,FALSE)</f>
        <v>#N/A</v>
      </c>
      <c r="O41" s="108" t="e">
        <f>VLOOKUP($A41,'JAN-DEC'!$B$15:$AF$21,24,FALSE)</f>
        <v>#N/A</v>
      </c>
      <c r="P41" s="108" t="e">
        <f>VLOOKUP($A41,'JAN-DEC'!$B$15:$AF$21,25,FALSE)</f>
        <v>#N/A</v>
      </c>
      <c r="Q41" s="108" t="e">
        <f>VLOOKUP($A41,'JAN-DEC'!$B$15:$AF$21,26,FALSE)</f>
        <v>#N/A</v>
      </c>
      <c r="R41" s="108" t="e">
        <f>VLOOKUP($A41,'JAN-DEC'!$B$15:$AF$21,27,FALSE)</f>
        <v>#N/A</v>
      </c>
      <c r="S41" s="108" t="e">
        <f>VLOOKUP($A41,'JAN-DEC'!$B$15:$AF$21,28,FALSE)</f>
        <v>#N/A</v>
      </c>
      <c r="T41" s="108" t="e">
        <f>VLOOKUP($A41,'JAN-DEC'!$B$15:$AF$21,29,FALSE)</f>
        <v>#N/A</v>
      </c>
      <c r="U41" s="108" t="e">
        <f>VLOOKUP($A41,'JAN-DEC'!$B$15:$AF$21,30,FALSE)</f>
        <v>#N/A</v>
      </c>
      <c r="V41" s="131" t="e">
        <f t="shared" si="7"/>
        <v>#N/A</v>
      </c>
    </row>
    <row r="42" spans="1:22">
      <c r="A42" s="107" t="s">
        <v>173</v>
      </c>
      <c r="B42" s="107" t="s">
        <v>174</v>
      </c>
      <c r="C42" s="108" t="e">
        <f>VLOOKUP($A42,'JAN-DEC'!$B$15:$AF$21,12,FALSE)</f>
        <v>#N/A</v>
      </c>
      <c r="D42" s="108" t="e">
        <f>VLOOKUP($A42,'JAN-DEC'!$B$15:$AF$21,13,FALSE)</f>
        <v>#N/A</v>
      </c>
      <c r="E42" s="108" t="e">
        <f>VLOOKUP($A42,'JAN-DEC'!$B$15:$AF$21,14,FALSE)</f>
        <v>#N/A</v>
      </c>
      <c r="F42" s="108" t="e">
        <f>VLOOKUP($A42,'JAN-DEC'!$B$15:$AF$21,15,FALSE)</f>
        <v>#N/A</v>
      </c>
      <c r="G42" s="108" t="e">
        <f>VLOOKUP($A42,'JAN-DEC'!$B$15:$AF$21,16,FALSE)</f>
        <v>#N/A</v>
      </c>
      <c r="H42" s="108" t="e">
        <f>VLOOKUP($A42,'JAN-DEC'!$B$15:$AF$21,17,FALSE)</f>
        <v>#N/A</v>
      </c>
      <c r="I42" s="108" t="e">
        <f>VLOOKUP($A42,'JAN-DEC'!$B$15:$AF$21,18,FALSE)</f>
        <v>#N/A</v>
      </c>
      <c r="J42" s="108" t="e">
        <f>VLOOKUP($A42,'JAN-DEC'!$B$15:$AF$21,19,FALSE)</f>
        <v>#N/A</v>
      </c>
      <c r="K42" s="108" t="e">
        <f>VLOOKUP($A42,'JAN-DEC'!$B$15:$AF$21,20,FALSE)</f>
        <v>#N/A</v>
      </c>
      <c r="L42" s="108" t="e">
        <f>VLOOKUP($A42,'JAN-DEC'!$B$15:$AF$21,21,FALSE)</f>
        <v>#N/A</v>
      </c>
      <c r="M42" s="108" t="e">
        <f>VLOOKUP($A42,'JAN-DEC'!$B$15:$AF$21,22,FALSE)</f>
        <v>#N/A</v>
      </c>
      <c r="N42" s="108" t="e">
        <f>VLOOKUP($A42,'JAN-DEC'!$B$15:$AF$21,23,FALSE)</f>
        <v>#N/A</v>
      </c>
      <c r="O42" s="108" t="e">
        <f>VLOOKUP($A42,'JAN-DEC'!$B$15:$AF$21,24,FALSE)</f>
        <v>#N/A</v>
      </c>
      <c r="P42" s="108" t="e">
        <f>VLOOKUP($A42,'JAN-DEC'!$B$15:$AF$21,25,FALSE)</f>
        <v>#N/A</v>
      </c>
      <c r="Q42" s="108" t="e">
        <f>VLOOKUP($A42,'JAN-DEC'!$B$15:$AF$21,26,FALSE)</f>
        <v>#N/A</v>
      </c>
      <c r="R42" s="108" t="e">
        <f>VLOOKUP($A42,'JAN-DEC'!$B$15:$AF$21,27,FALSE)</f>
        <v>#N/A</v>
      </c>
      <c r="S42" s="108" t="e">
        <f>VLOOKUP($A42,'JAN-DEC'!$B$15:$AF$21,28,FALSE)</f>
        <v>#N/A</v>
      </c>
      <c r="T42" s="108" t="e">
        <f>VLOOKUP($A42,'JAN-DEC'!$B$15:$AF$21,29,FALSE)</f>
        <v>#N/A</v>
      </c>
      <c r="U42" s="108" t="e">
        <f>VLOOKUP($A42,'JAN-DEC'!$B$15:$AF$21,30,FALSE)</f>
        <v>#N/A</v>
      </c>
      <c r="V42" s="131" t="e">
        <f t="shared" si="7"/>
        <v>#N/A</v>
      </c>
    </row>
    <row r="43" spans="1:22">
      <c r="A43" s="107" t="s">
        <v>163</v>
      </c>
      <c r="B43" s="107" t="s">
        <v>164</v>
      </c>
      <c r="C43" s="108" t="e">
        <f>VLOOKUP($A43,'JAN-DEC'!$B$15:$AF$21,12,FALSE)</f>
        <v>#N/A</v>
      </c>
      <c r="D43" s="108" t="e">
        <f>VLOOKUP($A43,'JAN-DEC'!$B$15:$AF$21,13,FALSE)</f>
        <v>#N/A</v>
      </c>
      <c r="E43" s="108" t="e">
        <f>VLOOKUP($A43,'JAN-DEC'!$B$15:$AF$21,14,FALSE)</f>
        <v>#N/A</v>
      </c>
      <c r="F43" s="108" t="e">
        <f>VLOOKUP($A43,'JAN-DEC'!$B$15:$AF$21,15,FALSE)</f>
        <v>#N/A</v>
      </c>
      <c r="G43" s="108" t="e">
        <f>VLOOKUP($A43,'JAN-DEC'!$B$15:$AF$21,16,FALSE)</f>
        <v>#N/A</v>
      </c>
      <c r="H43" s="108" t="e">
        <f>VLOOKUP($A43,'JAN-DEC'!$B$15:$AF$21,17,FALSE)</f>
        <v>#N/A</v>
      </c>
      <c r="I43" s="108" t="e">
        <f>VLOOKUP($A43,'JAN-DEC'!$B$15:$AF$21,18,FALSE)</f>
        <v>#N/A</v>
      </c>
      <c r="J43" s="108" t="e">
        <f>VLOOKUP($A43,'JAN-DEC'!$B$15:$AF$21,19,FALSE)</f>
        <v>#N/A</v>
      </c>
      <c r="K43" s="108" t="e">
        <f>VLOOKUP($A43,'JAN-DEC'!$B$15:$AF$21,20,FALSE)</f>
        <v>#N/A</v>
      </c>
      <c r="L43" s="108" t="e">
        <f>VLOOKUP($A43,'JAN-DEC'!$B$15:$AF$21,21,FALSE)</f>
        <v>#N/A</v>
      </c>
      <c r="M43" s="108" t="e">
        <f>VLOOKUP($A43,'JAN-DEC'!$B$15:$AF$21,22,FALSE)</f>
        <v>#N/A</v>
      </c>
      <c r="N43" s="108" t="e">
        <f>VLOOKUP($A43,'JAN-DEC'!$B$15:$AF$21,23,FALSE)</f>
        <v>#N/A</v>
      </c>
      <c r="O43" s="108" t="e">
        <f>VLOOKUP($A43,'JAN-DEC'!$B$15:$AF$21,24,FALSE)</f>
        <v>#N/A</v>
      </c>
      <c r="P43" s="108" t="e">
        <f>VLOOKUP($A43,'JAN-DEC'!$B$15:$AF$21,25,FALSE)</f>
        <v>#N/A</v>
      </c>
      <c r="Q43" s="108" t="e">
        <f>VLOOKUP($A43,'JAN-DEC'!$B$15:$AF$21,26,FALSE)</f>
        <v>#N/A</v>
      </c>
      <c r="R43" s="108" t="e">
        <f>VLOOKUP($A43,'JAN-DEC'!$B$15:$AF$21,27,FALSE)</f>
        <v>#N/A</v>
      </c>
      <c r="S43" s="108" t="e">
        <f>VLOOKUP($A43,'JAN-DEC'!$B$15:$AF$21,28,FALSE)</f>
        <v>#N/A</v>
      </c>
      <c r="T43" s="108" t="e">
        <f>VLOOKUP($A43,'JAN-DEC'!$B$15:$AF$21,29,FALSE)</f>
        <v>#N/A</v>
      </c>
      <c r="U43" s="108" t="e">
        <f>VLOOKUP($A43,'JAN-DEC'!$B$15:$AF$21,30,FALSE)</f>
        <v>#N/A</v>
      </c>
      <c r="V43" s="131" t="e">
        <f t="shared" si="7"/>
        <v>#N/A</v>
      </c>
    </row>
    <row r="44" spans="1:22">
      <c r="A44" s="107" t="s">
        <v>185</v>
      </c>
      <c r="B44" s="107" t="s">
        <v>164</v>
      </c>
      <c r="C44" s="108" t="e">
        <f>VLOOKUP($A44,'JAN-DEC'!$B$15:$AF$21,12,FALSE)</f>
        <v>#N/A</v>
      </c>
      <c r="D44" s="108" t="e">
        <f>VLOOKUP($A44,'JAN-DEC'!$B$15:$AF$21,13,FALSE)</f>
        <v>#N/A</v>
      </c>
      <c r="E44" s="108" t="e">
        <f>VLOOKUP($A44,'JAN-DEC'!$B$15:$AF$21,14,FALSE)</f>
        <v>#N/A</v>
      </c>
      <c r="F44" s="108" t="e">
        <f>VLOOKUP($A44,'JAN-DEC'!$B$15:$AF$21,15,FALSE)</f>
        <v>#N/A</v>
      </c>
      <c r="G44" s="108" t="e">
        <f>VLOOKUP($A44,'JAN-DEC'!$B$15:$AF$21,16,FALSE)</f>
        <v>#N/A</v>
      </c>
      <c r="H44" s="108" t="e">
        <f>VLOOKUP($A44,'JAN-DEC'!$B$15:$AF$21,17,FALSE)</f>
        <v>#N/A</v>
      </c>
      <c r="I44" s="108" t="e">
        <f>VLOOKUP($A44,'JAN-DEC'!$B$15:$AF$21,18,FALSE)</f>
        <v>#N/A</v>
      </c>
      <c r="J44" s="108" t="e">
        <f>VLOOKUP($A44,'JAN-DEC'!$B$15:$AF$21,19,FALSE)</f>
        <v>#N/A</v>
      </c>
      <c r="K44" s="108" t="e">
        <f>VLOOKUP($A44,'JAN-DEC'!$B$15:$AF$21,20,FALSE)</f>
        <v>#N/A</v>
      </c>
      <c r="L44" s="108" t="e">
        <f>VLOOKUP($A44,'JAN-DEC'!$B$15:$AF$21,21,FALSE)</f>
        <v>#N/A</v>
      </c>
      <c r="M44" s="108" t="e">
        <f>VLOOKUP($A44,'JAN-DEC'!$B$15:$AF$21,22,FALSE)</f>
        <v>#N/A</v>
      </c>
      <c r="N44" s="108" t="e">
        <f>VLOOKUP($A44,'JAN-DEC'!$B$15:$AF$21,23,FALSE)</f>
        <v>#N/A</v>
      </c>
      <c r="O44" s="108" t="e">
        <f>VLOOKUP($A44,'JAN-DEC'!$B$15:$AF$21,24,FALSE)</f>
        <v>#N/A</v>
      </c>
      <c r="P44" s="108" t="e">
        <f>VLOOKUP($A44,'JAN-DEC'!$B$15:$AF$21,25,FALSE)</f>
        <v>#N/A</v>
      </c>
      <c r="Q44" s="108" t="e">
        <f>VLOOKUP($A44,'JAN-DEC'!$B$15:$AF$21,26,FALSE)</f>
        <v>#N/A</v>
      </c>
      <c r="R44" s="108" t="e">
        <f>VLOOKUP($A44,'JAN-DEC'!$B$15:$AF$21,27,FALSE)</f>
        <v>#N/A</v>
      </c>
      <c r="S44" s="108" t="e">
        <f>VLOOKUP($A44,'JAN-DEC'!$B$15:$AF$21,28,FALSE)</f>
        <v>#N/A</v>
      </c>
      <c r="T44" s="108" t="e">
        <f>VLOOKUP($A44,'JAN-DEC'!$B$15:$AF$21,29,FALSE)</f>
        <v>#N/A</v>
      </c>
      <c r="U44" s="108" t="e">
        <f>VLOOKUP($A44,'JAN-DEC'!$B$15:$AF$21,30,FALSE)</f>
        <v>#N/A</v>
      </c>
      <c r="V44" s="131" t="e">
        <f t="shared" si="7"/>
        <v>#N/A</v>
      </c>
    </row>
    <row r="45" spans="1:22">
      <c r="A45" s="107" t="s">
        <v>165</v>
      </c>
      <c r="B45" s="107" t="s">
        <v>170</v>
      </c>
      <c r="C45" s="108" t="e">
        <f>VLOOKUP($A45,'JAN-DEC'!$B$15:$AF$21,12,FALSE)</f>
        <v>#N/A</v>
      </c>
      <c r="D45" s="108" t="e">
        <f>VLOOKUP($A45,'JAN-DEC'!$B$15:$AF$21,13,FALSE)</f>
        <v>#N/A</v>
      </c>
      <c r="E45" s="108" t="e">
        <f>VLOOKUP($A45,'JAN-DEC'!$B$15:$AF$21,14,FALSE)</f>
        <v>#N/A</v>
      </c>
      <c r="F45" s="108" t="e">
        <f>VLOOKUP($A45,'JAN-DEC'!$B$15:$AF$21,15,FALSE)</f>
        <v>#N/A</v>
      </c>
      <c r="G45" s="108" t="e">
        <f>VLOOKUP($A45,'JAN-DEC'!$B$15:$AF$21,16,FALSE)</f>
        <v>#N/A</v>
      </c>
      <c r="H45" s="108" t="e">
        <f>VLOOKUP($A45,'JAN-DEC'!$B$15:$AF$21,17,FALSE)</f>
        <v>#N/A</v>
      </c>
      <c r="I45" s="108" t="e">
        <f>VLOOKUP($A45,'JAN-DEC'!$B$15:$AF$21,18,FALSE)</f>
        <v>#N/A</v>
      </c>
      <c r="J45" s="108" t="e">
        <f>VLOOKUP($A45,'JAN-DEC'!$B$15:$AF$21,19,FALSE)</f>
        <v>#N/A</v>
      </c>
      <c r="K45" s="108" t="e">
        <f>VLOOKUP($A45,'JAN-DEC'!$B$15:$AF$21,20,FALSE)</f>
        <v>#N/A</v>
      </c>
      <c r="L45" s="108" t="e">
        <f>VLOOKUP($A45,'JAN-DEC'!$B$15:$AF$21,21,FALSE)</f>
        <v>#N/A</v>
      </c>
      <c r="M45" s="108" t="e">
        <f>VLOOKUP($A45,'JAN-DEC'!$B$15:$AF$21,22,FALSE)</f>
        <v>#N/A</v>
      </c>
      <c r="N45" s="108" t="e">
        <f>VLOOKUP($A45,'JAN-DEC'!$B$15:$AF$21,23,FALSE)</f>
        <v>#N/A</v>
      </c>
      <c r="O45" s="108" t="e">
        <f>VLOOKUP($A45,'JAN-DEC'!$B$15:$AF$21,24,FALSE)</f>
        <v>#N/A</v>
      </c>
      <c r="P45" s="108" t="e">
        <f>VLOOKUP($A45,'JAN-DEC'!$B$15:$AF$21,25,FALSE)</f>
        <v>#N/A</v>
      </c>
      <c r="Q45" s="108" t="e">
        <f>VLOOKUP($A45,'JAN-DEC'!$B$15:$AF$21,26,FALSE)</f>
        <v>#N/A</v>
      </c>
      <c r="R45" s="108" t="e">
        <f>VLOOKUP($A45,'JAN-DEC'!$B$15:$AF$21,27,FALSE)</f>
        <v>#N/A</v>
      </c>
      <c r="S45" s="108" t="e">
        <f>VLOOKUP($A45,'JAN-DEC'!$B$15:$AF$21,28,FALSE)</f>
        <v>#N/A</v>
      </c>
      <c r="T45" s="108" t="e">
        <f>VLOOKUP($A45,'JAN-DEC'!$B$15:$AF$21,29,FALSE)</f>
        <v>#N/A</v>
      </c>
      <c r="U45" s="108" t="e">
        <f>VLOOKUP($A45,'JAN-DEC'!$B$15:$AF$21,30,FALSE)</f>
        <v>#N/A</v>
      </c>
      <c r="V45" s="131" t="e">
        <f t="shared" si="7"/>
        <v>#N/A</v>
      </c>
    </row>
    <row r="46" spans="1:22">
      <c r="A46" s="107" t="s">
        <v>167</v>
      </c>
      <c r="B46" s="107" t="s">
        <v>171</v>
      </c>
      <c r="C46" s="108" t="e">
        <f>VLOOKUP($A46,'JAN-DEC'!$B$15:$AF$21,12,FALSE)</f>
        <v>#N/A</v>
      </c>
      <c r="D46" s="108" t="e">
        <f>VLOOKUP($A46,'JAN-DEC'!$B$15:$AF$21,13,FALSE)</f>
        <v>#N/A</v>
      </c>
      <c r="E46" s="108" t="e">
        <f>VLOOKUP($A46,'JAN-DEC'!$B$15:$AF$21,14,FALSE)</f>
        <v>#N/A</v>
      </c>
      <c r="F46" s="108" t="e">
        <f>VLOOKUP($A46,'JAN-DEC'!$B$15:$AF$21,15,FALSE)</f>
        <v>#N/A</v>
      </c>
      <c r="G46" s="108" t="e">
        <f>VLOOKUP($A46,'JAN-DEC'!$B$15:$AF$21,16,FALSE)</f>
        <v>#N/A</v>
      </c>
      <c r="H46" s="108" t="e">
        <f>VLOOKUP($A46,'JAN-DEC'!$B$15:$AF$21,17,FALSE)</f>
        <v>#N/A</v>
      </c>
      <c r="I46" s="108" t="e">
        <f>VLOOKUP($A46,'JAN-DEC'!$B$15:$AF$21,18,FALSE)</f>
        <v>#N/A</v>
      </c>
      <c r="J46" s="108" t="e">
        <f>VLOOKUP($A46,'JAN-DEC'!$B$15:$AF$21,19,FALSE)</f>
        <v>#N/A</v>
      </c>
      <c r="K46" s="108" t="e">
        <f>VLOOKUP($A46,'JAN-DEC'!$B$15:$AF$21,20,FALSE)</f>
        <v>#N/A</v>
      </c>
      <c r="L46" s="108" t="e">
        <f>VLOOKUP($A46,'JAN-DEC'!$B$15:$AF$21,21,FALSE)</f>
        <v>#N/A</v>
      </c>
      <c r="M46" s="108" t="e">
        <f>VLOOKUP($A46,'JAN-DEC'!$B$15:$AF$21,22,FALSE)</f>
        <v>#N/A</v>
      </c>
      <c r="N46" s="108" t="e">
        <f>VLOOKUP($A46,'JAN-DEC'!$B$15:$AF$21,23,FALSE)</f>
        <v>#N/A</v>
      </c>
      <c r="O46" s="108" t="e">
        <f>VLOOKUP($A46,'JAN-DEC'!$B$15:$AF$21,24,FALSE)</f>
        <v>#N/A</v>
      </c>
      <c r="P46" s="108" t="e">
        <f>VLOOKUP($A46,'JAN-DEC'!$B$15:$AF$21,25,FALSE)</f>
        <v>#N/A</v>
      </c>
      <c r="Q46" s="108" t="e">
        <f>VLOOKUP($A46,'JAN-DEC'!$B$15:$AF$21,26,FALSE)</f>
        <v>#N/A</v>
      </c>
      <c r="R46" s="108" t="e">
        <f>VLOOKUP($A46,'JAN-DEC'!$B$15:$AF$21,27,FALSE)</f>
        <v>#N/A</v>
      </c>
      <c r="S46" s="108" t="e">
        <f>VLOOKUP($A46,'JAN-DEC'!$B$15:$AF$21,28,FALSE)</f>
        <v>#N/A</v>
      </c>
      <c r="T46" s="108" t="e">
        <f>VLOOKUP($A46,'JAN-DEC'!$B$15:$AF$21,29,FALSE)</f>
        <v>#N/A</v>
      </c>
      <c r="U46" s="108" t="e">
        <f>VLOOKUP($A46,'JAN-DEC'!$B$15:$AF$21,30,FALSE)</f>
        <v>#N/A</v>
      </c>
      <c r="V46" s="131" t="e">
        <f t="shared" si="7"/>
        <v>#N/A</v>
      </c>
    </row>
    <row r="47" spans="1:22">
      <c r="A47" s="107" t="s">
        <v>166</v>
      </c>
      <c r="B47" s="107" t="s">
        <v>172</v>
      </c>
      <c r="C47" s="108" t="e">
        <f>VLOOKUP($A47,'JAN-DEC'!$B$15:$AF$21,12,FALSE)</f>
        <v>#N/A</v>
      </c>
      <c r="D47" s="108" t="e">
        <f>VLOOKUP($A47,'JAN-DEC'!$B$15:$AF$21,13,FALSE)</f>
        <v>#N/A</v>
      </c>
      <c r="E47" s="108" t="e">
        <f>VLOOKUP($A47,'JAN-DEC'!$B$15:$AF$21,14,FALSE)</f>
        <v>#N/A</v>
      </c>
      <c r="F47" s="108" t="e">
        <f>VLOOKUP($A47,'JAN-DEC'!$B$15:$AF$21,15,FALSE)</f>
        <v>#N/A</v>
      </c>
      <c r="G47" s="108" t="e">
        <f>VLOOKUP($A47,'JAN-DEC'!$B$15:$AF$21,16,FALSE)</f>
        <v>#N/A</v>
      </c>
      <c r="H47" s="108" t="e">
        <f>VLOOKUP($A47,'JAN-DEC'!$B$15:$AF$21,17,FALSE)</f>
        <v>#N/A</v>
      </c>
      <c r="I47" s="108" t="e">
        <f>VLOOKUP($A47,'JAN-DEC'!$B$15:$AF$21,18,FALSE)</f>
        <v>#N/A</v>
      </c>
      <c r="J47" s="108" t="e">
        <f>VLOOKUP($A47,'JAN-DEC'!$B$15:$AF$21,19,FALSE)</f>
        <v>#N/A</v>
      </c>
      <c r="K47" s="108" t="e">
        <f>VLOOKUP($A47,'JAN-DEC'!$B$15:$AF$21,20,FALSE)</f>
        <v>#N/A</v>
      </c>
      <c r="L47" s="108" t="e">
        <f>VLOOKUP($A47,'JAN-DEC'!$B$15:$AF$21,21,FALSE)</f>
        <v>#N/A</v>
      </c>
      <c r="M47" s="108" t="e">
        <f>VLOOKUP($A47,'JAN-DEC'!$B$15:$AF$21,22,FALSE)</f>
        <v>#N/A</v>
      </c>
      <c r="N47" s="108" t="e">
        <f>VLOOKUP($A47,'JAN-DEC'!$B$15:$AF$21,23,FALSE)</f>
        <v>#N/A</v>
      </c>
      <c r="O47" s="108" t="e">
        <f>VLOOKUP($A47,'JAN-DEC'!$B$15:$AF$21,24,FALSE)</f>
        <v>#N/A</v>
      </c>
      <c r="P47" s="108" t="e">
        <f>VLOOKUP($A47,'JAN-DEC'!$B$15:$AF$21,25,FALSE)</f>
        <v>#N/A</v>
      </c>
      <c r="Q47" s="108" t="e">
        <f>VLOOKUP($A47,'JAN-DEC'!$B$15:$AF$21,26,FALSE)</f>
        <v>#N/A</v>
      </c>
      <c r="R47" s="108" t="e">
        <f>VLOOKUP($A47,'JAN-DEC'!$B$15:$AF$21,27,FALSE)</f>
        <v>#N/A</v>
      </c>
      <c r="S47" s="108" t="e">
        <f>VLOOKUP($A47,'JAN-DEC'!$B$15:$AF$21,28,FALSE)</f>
        <v>#N/A</v>
      </c>
      <c r="T47" s="108" t="e">
        <f>VLOOKUP($A47,'JAN-DEC'!$B$15:$AF$21,29,FALSE)</f>
        <v>#N/A</v>
      </c>
      <c r="U47" s="108" t="e">
        <f>VLOOKUP($A47,'JAN-DEC'!$B$15:$AF$21,30,FALSE)</f>
        <v>#N/A</v>
      </c>
      <c r="V47" s="131" t="e">
        <f t="shared" si="7"/>
        <v>#N/A</v>
      </c>
    </row>
    <row r="48" spans="1:22">
      <c r="A48" s="107" t="s">
        <v>175</v>
      </c>
      <c r="B48" s="107" t="s">
        <v>176</v>
      </c>
      <c r="C48" s="108" t="e">
        <f>VLOOKUP($A48,'JAN-DEC'!$B$15:$AF$21,12,FALSE)</f>
        <v>#N/A</v>
      </c>
      <c r="D48" s="108" t="e">
        <f>VLOOKUP($A48,'JAN-DEC'!$B$15:$AF$21,13,FALSE)</f>
        <v>#N/A</v>
      </c>
      <c r="E48" s="108" t="e">
        <f>VLOOKUP($A48,'JAN-DEC'!$B$15:$AF$21,14,FALSE)</f>
        <v>#N/A</v>
      </c>
      <c r="F48" s="108" t="e">
        <f>VLOOKUP($A48,'JAN-DEC'!$B$15:$AF$21,15,FALSE)</f>
        <v>#N/A</v>
      </c>
      <c r="G48" s="108" t="e">
        <f>VLOOKUP($A48,'JAN-DEC'!$B$15:$AF$21,16,FALSE)</f>
        <v>#N/A</v>
      </c>
      <c r="H48" s="108" t="e">
        <f>VLOOKUP($A48,'JAN-DEC'!$B$15:$AF$21,17,FALSE)</f>
        <v>#N/A</v>
      </c>
      <c r="I48" s="108" t="e">
        <f>VLOOKUP($A48,'JAN-DEC'!$B$15:$AF$21,18,FALSE)</f>
        <v>#N/A</v>
      </c>
      <c r="J48" s="108" t="e">
        <f>VLOOKUP($A48,'JAN-DEC'!$B$15:$AF$21,19,FALSE)</f>
        <v>#N/A</v>
      </c>
      <c r="K48" s="108" t="e">
        <f>VLOOKUP($A48,'JAN-DEC'!$B$15:$AF$21,20,FALSE)</f>
        <v>#N/A</v>
      </c>
      <c r="L48" s="108" t="e">
        <f>VLOOKUP($A48,'JAN-DEC'!$B$15:$AF$21,21,FALSE)</f>
        <v>#N/A</v>
      </c>
      <c r="M48" s="108" t="e">
        <f>VLOOKUP($A48,'JAN-DEC'!$B$15:$AF$21,22,FALSE)</f>
        <v>#N/A</v>
      </c>
      <c r="N48" s="108" t="e">
        <f>VLOOKUP($A48,'JAN-DEC'!$B$15:$AF$21,23,FALSE)</f>
        <v>#N/A</v>
      </c>
      <c r="O48" s="108" t="e">
        <f>VLOOKUP($A48,'JAN-DEC'!$B$15:$AF$21,24,FALSE)</f>
        <v>#N/A</v>
      </c>
      <c r="P48" s="108" t="e">
        <f>VLOOKUP($A48,'JAN-DEC'!$B$15:$AF$21,25,FALSE)</f>
        <v>#N/A</v>
      </c>
      <c r="Q48" s="108" t="e">
        <f>VLOOKUP($A48,'JAN-DEC'!$B$15:$AF$21,26,FALSE)</f>
        <v>#N/A</v>
      </c>
      <c r="R48" s="108" t="e">
        <f>VLOOKUP($A48,'JAN-DEC'!$B$15:$AF$21,27,FALSE)</f>
        <v>#N/A</v>
      </c>
      <c r="S48" s="108" t="e">
        <f>VLOOKUP($A48,'JAN-DEC'!$B$15:$AF$21,28,FALSE)</f>
        <v>#N/A</v>
      </c>
      <c r="T48" s="108" t="e">
        <f>VLOOKUP($A48,'JAN-DEC'!$B$15:$AF$21,29,FALSE)</f>
        <v>#N/A</v>
      </c>
      <c r="U48" s="108" t="e">
        <f>VLOOKUP($A48,'JAN-DEC'!$B$15:$AF$21,30,FALSE)</f>
        <v>#N/A</v>
      </c>
      <c r="V48" s="131" t="e">
        <f t="shared" si="7"/>
        <v>#N/A</v>
      </c>
    </row>
    <row r="49" spans="1:22">
      <c r="A49" s="107" t="s">
        <v>177</v>
      </c>
      <c r="B49" s="107" t="s">
        <v>178</v>
      </c>
      <c r="C49" s="108" t="e">
        <f>VLOOKUP($A49,'JAN-DEC'!$B$15:$AF$21,12,FALSE)</f>
        <v>#N/A</v>
      </c>
      <c r="D49" s="108" t="e">
        <f>VLOOKUP($A49,'JAN-DEC'!$B$15:$AF$21,13,FALSE)</f>
        <v>#N/A</v>
      </c>
      <c r="E49" s="108" t="e">
        <f>VLOOKUP($A49,'JAN-DEC'!$B$15:$AF$21,14,FALSE)</f>
        <v>#N/A</v>
      </c>
      <c r="F49" s="108" t="e">
        <f>VLOOKUP($A49,'JAN-DEC'!$B$15:$AF$21,15,FALSE)</f>
        <v>#N/A</v>
      </c>
      <c r="G49" s="108" t="e">
        <f>VLOOKUP($A49,'JAN-DEC'!$B$15:$AF$21,16,FALSE)</f>
        <v>#N/A</v>
      </c>
      <c r="H49" s="108" t="e">
        <f>VLOOKUP($A49,'JAN-DEC'!$B$15:$AF$21,17,FALSE)</f>
        <v>#N/A</v>
      </c>
      <c r="I49" s="108" t="e">
        <f>VLOOKUP($A49,'JAN-DEC'!$B$15:$AF$21,18,FALSE)</f>
        <v>#N/A</v>
      </c>
      <c r="J49" s="108" t="e">
        <f>VLOOKUP($A49,'JAN-DEC'!$B$15:$AF$21,19,FALSE)</f>
        <v>#N/A</v>
      </c>
      <c r="K49" s="108" t="e">
        <f>VLOOKUP($A49,'JAN-DEC'!$B$15:$AF$21,20,FALSE)</f>
        <v>#N/A</v>
      </c>
      <c r="L49" s="108" t="e">
        <f>VLOOKUP($A49,'JAN-DEC'!$B$15:$AF$21,21,FALSE)</f>
        <v>#N/A</v>
      </c>
      <c r="M49" s="108" t="e">
        <f>VLOOKUP($A49,'JAN-DEC'!$B$15:$AF$21,22,FALSE)</f>
        <v>#N/A</v>
      </c>
      <c r="N49" s="108" t="e">
        <f>VLOOKUP($A49,'JAN-DEC'!$B$15:$AF$21,23,FALSE)</f>
        <v>#N/A</v>
      </c>
      <c r="O49" s="108" t="e">
        <f>VLOOKUP($A49,'JAN-DEC'!$B$15:$AF$21,24,FALSE)</f>
        <v>#N/A</v>
      </c>
      <c r="P49" s="108" t="e">
        <f>VLOOKUP($A49,'JAN-DEC'!$B$15:$AF$21,25,FALSE)</f>
        <v>#N/A</v>
      </c>
      <c r="Q49" s="108" t="e">
        <f>VLOOKUP($A49,'JAN-DEC'!$B$15:$AF$21,26,FALSE)</f>
        <v>#N/A</v>
      </c>
      <c r="R49" s="108" t="e">
        <f>VLOOKUP($A49,'JAN-DEC'!$B$15:$AF$21,27,FALSE)</f>
        <v>#N/A</v>
      </c>
      <c r="S49" s="108" t="e">
        <f>VLOOKUP($A49,'JAN-DEC'!$B$15:$AF$21,28,FALSE)</f>
        <v>#N/A</v>
      </c>
      <c r="T49" s="108" t="e">
        <f>VLOOKUP($A49,'JAN-DEC'!$B$15:$AF$21,29,FALSE)</f>
        <v>#N/A</v>
      </c>
      <c r="U49" s="108" t="e">
        <f>VLOOKUP($A49,'JAN-DEC'!$B$15:$AF$21,30,FALSE)</f>
        <v>#N/A</v>
      </c>
      <c r="V49" s="131" t="e">
        <f t="shared" si="7"/>
        <v>#N/A</v>
      </c>
    </row>
    <row r="50" spans="1:22">
      <c r="A50" s="107" t="s">
        <v>181</v>
      </c>
      <c r="B50" s="107" t="s">
        <v>182</v>
      </c>
      <c r="C50" s="108" t="e">
        <f>VLOOKUP($A50,'JAN-DEC'!$B$15:$AF$21,12,FALSE)</f>
        <v>#N/A</v>
      </c>
      <c r="D50" s="108" t="e">
        <f>VLOOKUP($A50,'JAN-DEC'!$B$15:$AF$21,13,FALSE)</f>
        <v>#N/A</v>
      </c>
      <c r="E50" s="108" t="e">
        <f>VLOOKUP($A50,'JAN-DEC'!$B$15:$AF$21,14,FALSE)</f>
        <v>#N/A</v>
      </c>
      <c r="F50" s="108" t="e">
        <f>VLOOKUP($A50,'JAN-DEC'!$B$15:$AF$21,15,FALSE)</f>
        <v>#N/A</v>
      </c>
      <c r="G50" s="108" t="e">
        <f>VLOOKUP($A50,'JAN-DEC'!$B$15:$AF$21,16,FALSE)</f>
        <v>#N/A</v>
      </c>
      <c r="H50" s="108" t="e">
        <f>VLOOKUP($A50,'JAN-DEC'!$B$15:$AF$21,17,FALSE)</f>
        <v>#N/A</v>
      </c>
      <c r="I50" s="108" t="e">
        <f>VLOOKUP($A50,'JAN-DEC'!$B$15:$AF$21,18,FALSE)</f>
        <v>#N/A</v>
      </c>
      <c r="J50" s="108" t="e">
        <f>VLOOKUP($A50,'JAN-DEC'!$B$15:$AF$21,19,FALSE)</f>
        <v>#N/A</v>
      </c>
      <c r="K50" s="108" t="e">
        <f>VLOOKUP($A50,'JAN-DEC'!$B$15:$AF$21,20,FALSE)</f>
        <v>#N/A</v>
      </c>
      <c r="L50" s="108" t="e">
        <f>VLOOKUP($A50,'JAN-DEC'!$B$15:$AF$21,21,FALSE)</f>
        <v>#N/A</v>
      </c>
      <c r="M50" s="108" t="e">
        <f>VLOOKUP($A50,'JAN-DEC'!$B$15:$AF$21,22,FALSE)</f>
        <v>#N/A</v>
      </c>
      <c r="N50" s="108" t="e">
        <f>VLOOKUP($A50,'JAN-DEC'!$B$15:$AF$21,23,FALSE)</f>
        <v>#N/A</v>
      </c>
      <c r="O50" s="108" t="e">
        <f>VLOOKUP($A50,'JAN-DEC'!$B$15:$AF$21,24,FALSE)</f>
        <v>#N/A</v>
      </c>
      <c r="P50" s="108" t="e">
        <f>VLOOKUP($A50,'JAN-DEC'!$B$15:$AF$21,25,FALSE)</f>
        <v>#N/A</v>
      </c>
      <c r="Q50" s="108" t="e">
        <f>VLOOKUP($A50,'JAN-DEC'!$B$15:$AF$21,26,FALSE)</f>
        <v>#N/A</v>
      </c>
      <c r="R50" s="108" t="e">
        <f>VLOOKUP($A50,'JAN-DEC'!$B$15:$AF$21,27,FALSE)</f>
        <v>#N/A</v>
      </c>
      <c r="S50" s="108" t="e">
        <f>VLOOKUP($A50,'JAN-DEC'!$B$15:$AF$21,28,FALSE)</f>
        <v>#N/A</v>
      </c>
      <c r="T50" s="108" t="e">
        <f>VLOOKUP($A50,'JAN-DEC'!$B$15:$AF$21,29,FALSE)</f>
        <v>#N/A</v>
      </c>
      <c r="U50" s="108" t="e">
        <f>VLOOKUP($A50,'JAN-DEC'!$B$15:$AF$21,30,FALSE)</f>
        <v>#N/A</v>
      </c>
      <c r="V50" s="131" t="e">
        <f t="shared" si="7"/>
        <v>#N/A</v>
      </c>
    </row>
    <row r="51" spans="1:22">
      <c r="A51" s="107" t="s">
        <v>183</v>
      </c>
      <c r="B51" s="107" t="s">
        <v>184</v>
      </c>
      <c r="C51" s="108" t="e">
        <f>VLOOKUP($A51,'JAN-DEC'!$B$15:$AF$21,12,FALSE)</f>
        <v>#N/A</v>
      </c>
      <c r="D51" s="108" t="e">
        <f>VLOOKUP($A51,'JAN-DEC'!$B$15:$AF$21,13,FALSE)</f>
        <v>#N/A</v>
      </c>
      <c r="E51" s="108" t="e">
        <f>VLOOKUP($A51,'JAN-DEC'!$B$15:$AF$21,14,FALSE)</f>
        <v>#N/A</v>
      </c>
      <c r="F51" s="108" t="e">
        <f>VLOOKUP($A51,'JAN-DEC'!$B$15:$AF$21,15,FALSE)</f>
        <v>#N/A</v>
      </c>
      <c r="G51" s="108" t="e">
        <f>VLOOKUP($A51,'JAN-DEC'!$B$15:$AF$21,16,FALSE)</f>
        <v>#N/A</v>
      </c>
      <c r="H51" s="108" t="e">
        <f>VLOOKUP($A51,'JAN-DEC'!$B$15:$AF$21,17,FALSE)</f>
        <v>#N/A</v>
      </c>
      <c r="I51" s="108" t="e">
        <f>VLOOKUP($A51,'JAN-DEC'!$B$15:$AF$21,18,FALSE)</f>
        <v>#N/A</v>
      </c>
      <c r="J51" s="108" t="e">
        <f>VLOOKUP($A51,'JAN-DEC'!$B$15:$AF$21,19,FALSE)</f>
        <v>#N/A</v>
      </c>
      <c r="K51" s="108" t="e">
        <f>VLOOKUP($A51,'JAN-DEC'!$B$15:$AF$21,20,FALSE)</f>
        <v>#N/A</v>
      </c>
      <c r="L51" s="108" t="e">
        <f>VLOOKUP($A51,'JAN-DEC'!$B$15:$AF$21,21,FALSE)</f>
        <v>#N/A</v>
      </c>
      <c r="M51" s="108" t="e">
        <f>VLOOKUP($A51,'JAN-DEC'!$B$15:$AF$21,22,FALSE)</f>
        <v>#N/A</v>
      </c>
      <c r="N51" s="108" t="e">
        <f>VLOOKUP($A51,'JAN-DEC'!$B$15:$AF$21,23,FALSE)</f>
        <v>#N/A</v>
      </c>
      <c r="O51" s="108" t="e">
        <f>VLOOKUP($A51,'JAN-DEC'!$B$15:$AF$21,24,FALSE)</f>
        <v>#N/A</v>
      </c>
      <c r="P51" s="108" t="e">
        <f>VLOOKUP($A51,'JAN-DEC'!$B$15:$AF$21,25,FALSE)</f>
        <v>#N/A</v>
      </c>
      <c r="Q51" s="108" t="e">
        <f>VLOOKUP($A51,'JAN-DEC'!$B$15:$AF$21,26,FALSE)</f>
        <v>#N/A</v>
      </c>
      <c r="R51" s="108" t="e">
        <f>VLOOKUP($A51,'JAN-DEC'!$B$15:$AF$21,27,FALSE)</f>
        <v>#N/A</v>
      </c>
      <c r="S51" s="108" t="e">
        <f>VLOOKUP($A51,'JAN-DEC'!$B$15:$AF$21,28,FALSE)</f>
        <v>#N/A</v>
      </c>
      <c r="T51" s="108" t="e">
        <f>VLOOKUP($A51,'JAN-DEC'!$B$15:$AF$21,29,FALSE)</f>
        <v>#N/A</v>
      </c>
      <c r="U51" s="108" t="e">
        <f>VLOOKUP($A51,'JAN-DEC'!$B$15:$AF$21,30,FALSE)</f>
        <v>#N/A</v>
      </c>
      <c r="V51" s="131" t="e">
        <f t="shared" si="7"/>
        <v>#N/A</v>
      </c>
    </row>
    <row r="52" spans="1:22">
      <c r="A52" s="107" t="s">
        <v>179</v>
      </c>
      <c r="B52" s="107" t="s">
        <v>180</v>
      </c>
      <c r="C52" s="108" t="e">
        <f>VLOOKUP($A52,'JAN-DEC'!$B$15:$AF$21,12,FALSE)</f>
        <v>#N/A</v>
      </c>
      <c r="D52" s="108" t="e">
        <f>VLOOKUP($A52,'JAN-DEC'!$B$15:$AF$21,13,FALSE)</f>
        <v>#N/A</v>
      </c>
      <c r="E52" s="108" t="e">
        <f>VLOOKUP($A52,'JAN-DEC'!$B$15:$AF$21,14,FALSE)</f>
        <v>#N/A</v>
      </c>
      <c r="F52" s="108" t="e">
        <f>VLOOKUP($A52,'JAN-DEC'!$B$15:$AF$21,15,FALSE)</f>
        <v>#N/A</v>
      </c>
      <c r="G52" s="108" t="e">
        <f>VLOOKUP($A52,'JAN-DEC'!$B$15:$AF$21,16,FALSE)</f>
        <v>#N/A</v>
      </c>
      <c r="H52" s="108" t="e">
        <f>VLOOKUP($A52,'JAN-DEC'!$B$15:$AF$21,17,FALSE)</f>
        <v>#N/A</v>
      </c>
      <c r="I52" s="108" t="e">
        <f>VLOOKUP($A52,'JAN-DEC'!$B$15:$AF$21,18,FALSE)</f>
        <v>#N/A</v>
      </c>
      <c r="J52" s="108" t="e">
        <f>VLOOKUP($A52,'JAN-DEC'!$B$15:$AF$21,19,FALSE)</f>
        <v>#N/A</v>
      </c>
      <c r="K52" s="108" t="e">
        <f>VLOOKUP($A52,'JAN-DEC'!$B$15:$AF$21,20,FALSE)</f>
        <v>#N/A</v>
      </c>
      <c r="L52" s="108" t="e">
        <f>VLOOKUP($A52,'JAN-DEC'!$B$15:$AF$21,21,FALSE)</f>
        <v>#N/A</v>
      </c>
      <c r="M52" s="108" t="e">
        <f>VLOOKUP($A52,'JAN-DEC'!$B$15:$AF$21,22,FALSE)</f>
        <v>#N/A</v>
      </c>
      <c r="N52" s="108" t="e">
        <f>VLOOKUP($A52,'JAN-DEC'!$B$15:$AF$21,23,FALSE)</f>
        <v>#N/A</v>
      </c>
      <c r="O52" s="108" t="e">
        <f>VLOOKUP($A52,'JAN-DEC'!$B$15:$AF$21,24,FALSE)</f>
        <v>#N/A</v>
      </c>
      <c r="P52" s="108" t="e">
        <f>VLOOKUP($A52,'JAN-DEC'!$B$15:$AF$21,25,FALSE)</f>
        <v>#N/A</v>
      </c>
      <c r="Q52" s="108" t="e">
        <f>VLOOKUP($A52,'JAN-DEC'!$B$15:$AF$21,26,FALSE)</f>
        <v>#N/A</v>
      </c>
      <c r="R52" s="108" t="e">
        <f>VLOOKUP($A52,'JAN-DEC'!$B$15:$AF$21,27,FALSE)</f>
        <v>#N/A</v>
      </c>
      <c r="S52" s="108" t="e">
        <f>VLOOKUP($A52,'JAN-DEC'!$B$15:$AF$21,28,FALSE)</f>
        <v>#N/A</v>
      </c>
      <c r="T52" s="108" t="e">
        <f>VLOOKUP($A52,'JAN-DEC'!$B$15:$AF$21,29,FALSE)</f>
        <v>#N/A</v>
      </c>
      <c r="U52" s="108" t="e">
        <f>VLOOKUP($A52,'JAN-DEC'!$B$15:$AF$21,30,FALSE)</f>
        <v>#N/A</v>
      </c>
      <c r="V52" s="131" t="e">
        <f t="shared" si="7"/>
        <v>#N/A</v>
      </c>
    </row>
    <row r="53" spans="1:22">
      <c r="A53" s="107"/>
      <c r="B53" s="107"/>
      <c r="C53" s="108"/>
      <c r="D53" s="108"/>
      <c r="E53" s="108"/>
      <c r="F53" s="108"/>
      <c r="G53" s="108"/>
      <c r="H53" s="108"/>
      <c r="I53" s="108"/>
      <c r="J53" s="108"/>
      <c r="K53" s="108"/>
      <c r="L53" s="108"/>
      <c r="M53" s="108"/>
      <c r="N53" s="108"/>
      <c r="O53" s="108"/>
      <c r="P53" s="108"/>
      <c r="Q53" s="108"/>
      <c r="R53" s="108"/>
      <c r="S53" s="108"/>
      <c r="T53" s="108"/>
      <c r="U53" s="108"/>
      <c r="V53" s="131">
        <f t="shared" si="7"/>
        <v>0</v>
      </c>
    </row>
    <row r="54" spans="1:22">
      <c r="A54" s="107"/>
      <c r="B54" s="116" t="s">
        <v>107</v>
      </c>
      <c r="C54" s="117" t="e">
        <f>SUM(C34:C53)</f>
        <v>#N/A</v>
      </c>
      <c r="D54" s="117" t="e">
        <f>SUM(D34:D53)</f>
        <v>#N/A</v>
      </c>
      <c r="E54" s="117" t="e">
        <f t="shared" ref="E54:F54" si="32">SUM(E34:E53)</f>
        <v>#N/A</v>
      </c>
      <c r="F54" s="117" t="e">
        <f t="shared" si="32"/>
        <v>#N/A</v>
      </c>
      <c r="G54" s="117" t="e">
        <f t="shared" ref="G54" si="33">SUM(G34:G53)</f>
        <v>#N/A</v>
      </c>
      <c r="H54" s="117" t="e">
        <f t="shared" ref="H54" si="34">SUM(H34:H53)</f>
        <v>#N/A</v>
      </c>
      <c r="I54" s="117" t="e">
        <f t="shared" ref="I54" si="35">SUM(I34:I53)</f>
        <v>#N/A</v>
      </c>
      <c r="J54" s="117" t="e">
        <f t="shared" ref="J54:T54" si="36">SUM(J34:J53)</f>
        <v>#N/A</v>
      </c>
      <c r="K54" s="117" t="e">
        <f t="shared" si="36"/>
        <v>#N/A</v>
      </c>
      <c r="L54" s="117" t="e">
        <f t="shared" si="36"/>
        <v>#N/A</v>
      </c>
      <c r="M54" s="117" t="e">
        <f t="shared" si="36"/>
        <v>#N/A</v>
      </c>
      <c r="N54" s="117" t="e">
        <f t="shared" si="36"/>
        <v>#N/A</v>
      </c>
      <c r="O54" s="117" t="e">
        <f t="shared" si="36"/>
        <v>#N/A</v>
      </c>
      <c r="P54" s="117" t="e">
        <f t="shared" si="36"/>
        <v>#N/A</v>
      </c>
      <c r="Q54" s="117" t="e">
        <f t="shared" si="36"/>
        <v>#N/A</v>
      </c>
      <c r="R54" s="117" t="e">
        <f t="shared" si="36"/>
        <v>#N/A</v>
      </c>
      <c r="S54" s="117" t="e">
        <f t="shared" si="36"/>
        <v>#N/A</v>
      </c>
      <c r="T54" s="117" t="e">
        <f t="shared" si="36"/>
        <v>#N/A</v>
      </c>
      <c r="U54" s="117" t="e">
        <f t="shared" ref="U54" si="37">SUM(U34:U53)</f>
        <v>#N/A</v>
      </c>
      <c r="V54" s="131" t="e">
        <f t="shared" si="7"/>
        <v>#N/A</v>
      </c>
    </row>
    <row r="55" spans="1:22">
      <c r="A55" s="109" t="s">
        <v>108</v>
      </c>
      <c r="B55" s="107"/>
      <c r="C55" s="108"/>
      <c r="D55" s="108"/>
      <c r="E55" s="108"/>
      <c r="F55" s="108"/>
      <c r="G55" s="108"/>
      <c r="H55" s="108"/>
      <c r="I55" s="108"/>
      <c r="J55" s="108"/>
      <c r="K55" s="108"/>
      <c r="L55" s="108"/>
      <c r="M55" s="108"/>
      <c r="N55" s="108"/>
      <c r="O55" s="108"/>
      <c r="P55" s="108"/>
      <c r="Q55" s="108"/>
      <c r="R55" s="108"/>
      <c r="S55" s="108"/>
      <c r="T55" s="108"/>
      <c r="U55" s="108"/>
      <c r="V55" s="131">
        <f t="shared" si="7"/>
        <v>0</v>
      </c>
    </row>
    <row r="56" spans="1:22">
      <c r="A56" s="127" t="s">
        <v>43</v>
      </c>
      <c r="B56" s="107" t="e">
        <f>+'JAN-DEC'!#REF!</f>
        <v>#REF!</v>
      </c>
      <c r="C56" s="108" t="e">
        <f>VLOOKUP($B56,'JAN-DEC'!$B$15:$AF$21,12,FALSE)</f>
        <v>#REF!</v>
      </c>
      <c r="D56" s="108" t="e">
        <f>VLOOKUP($B56,'JAN-DEC'!$B$15:$AF$21,13,FALSE)</f>
        <v>#REF!</v>
      </c>
      <c r="E56" s="108" t="e">
        <f>VLOOKUP($B56,'JAN-DEC'!$B$15:$AF$21,14,FALSE)</f>
        <v>#REF!</v>
      </c>
      <c r="F56" s="108" t="e">
        <f>VLOOKUP($B56,'JAN-DEC'!$B$15:$AF$21,15,FALSE)</f>
        <v>#REF!</v>
      </c>
      <c r="G56" s="108" t="e">
        <f>VLOOKUP($B56,'JAN-DEC'!$B$15:$AF$21,16,FALSE)</f>
        <v>#REF!</v>
      </c>
      <c r="H56" s="108" t="e">
        <f>VLOOKUP($B56,'JAN-DEC'!$B$15:$AF$21,17,FALSE)</f>
        <v>#REF!</v>
      </c>
      <c r="I56" s="108" t="e">
        <f>VLOOKUP($B56,'JAN-DEC'!$B$15:$AF$21,18,FALSE)</f>
        <v>#REF!</v>
      </c>
      <c r="J56" s="108" t="e">
        <f>VLOOKUP($B56,'JAN-DEC'!$B$15:$AF$21,19,FALSE)</f>
        <v>#REF!</v>
      </c>
      <c r="K56" s="108" t="e">
        <f>VLOOKUP($B56,'JAN-DEC'!$B$15:$AF$21,20,FALSE)</f>
        <v>#REF!</v>
      </c>
      <c r="L56" s="108" t="e">
        <f>VLOOKUP($B56,'JAN-DEC'!$B$15:$AF$21,21,FALSE)</f>
        <v>#REF!</v>
      </c>
      <c r="M56" s="108" t="e">
        <f>VLOOKUP($B56,'JAN-DEC'!$B$15:$AF$21,22,FALSE)</f>
        <v>#REF!</v>
      </c>
      <c r="N56" s="108" t="e">
        <f>VLOOKUP($B56,'JAN-DEC'!$B$15:$AF$21,23,FALSE)</f>
        <v>#REF!</v>
      </c>
      <c r="O56" s="108" t="e">
        <f>VLOOKUP($B56,'JAN-DEC'!$B$15:$AF$21,24,FALSE)</f>
        <v>#REF!</v>
      </c>
      <c r="P56" s="108" t="e">
        <f>VLOOKUP($B56,'JAN-DEC'!$B$15:$AF$21,25,FALSE)</f>
        <v>#REF!</v>
      </c>
      <c r="Q56" s="108" t="e">
        <f>VLOOKUP($B56,'JAN-DEC'!$B$15:$AF$21,26,FALSE)</f>
        <v>#REF!</v>
      </c>
      <c r="R56" s="108" t="e">
        <f>VLOOKUP($B56,'JAN-DEC'!$B$15:$AF$21,27,FALSE)</f>
        <v>#REF!</v>
      </c>
      <c r="S56" s="108" t="e">
        <f>VLOOKUP($B56,'JAN-DEC'!$B$15:$AF$21,28,FALSE)</f>
        <v>#REF!</v>
      </c>
      <c r="T56" s="108" t="e">
        <f>VLOOKUP($B56,'JAN-DEC'!$B$15:$AF$21,29,FALSE)</f>
        <v>#REF!</v>
      </c>
      <c r="U56" s="108" t="e">
        <f>VLOOKUP($B56,'JAN-DEC'!$B$15:$AF$21,30,FALSE)</f>
        <v>#REF!</v>
      </c>
      <c r="V56" s="131" t="e">
        <f t="shared" si="7"/>
        <v>#REF!</v>
      </c>
    </row>
    <row r="57" spans="1:22">
      <c r="A57" s="127" t="s">
        <v>19</v>
      </c>
      <c r="B57" s="107" t="e">
        <f>+'JAN-DEC'!#REF!</f>
        <v>#REF!</v>
      </c>
      <c r="C57" s="108" t="e">
        <f>VLOOKUP($B57,'JAN-DEC'!$B$15:$AF$21,12,FALSE)</f>
        <v>#REF!</v>
      </c>
      <c r="D57" s="108" t="e">
        <f>VLOOKUP($B57,'JAN-DEC'!$B$15:$AF$21,13,FALSE)</f>
        <v>#REF!</v>
      </c>
      <c r="E57" s="108" t="e">
        <f>VLOOKUP($B57,'JAN-DEC'!$B$15:$AF$21,14,FALSE)</f>
        <v>#REF!</v>
      </c>
      <c r="F57" s="108" t="e">
        <f>VLOOKUP($B57,'JAN-DEC'!$B$15:$AF$21,15,FALSE)</f>
        <v>#REF!</v>
      </c>
      <c r="G57" s="108" t="e">
        <f>VLOOKUP($B57,'JAN-DEC'!$B$15:$AF$21,16,FALSE)</f>
        <v>#REF!</v>
      </c>
      <c r="H57" s="108" t="e">
        <f>VLOOKUP($B57,'JAN-DEC'!$B$15:$AF$21,17,FALSE)</f>
        <v>#REF!</v>
      </c>
      <c r="I57" s="108" t="e">
        <f>VLOOKUP($B57,'JAN-DEC'!$B$15:$AF$21,18,FALSE)</f>
        <v>#REF!</v>
      </c>
      <c r="J57" s="108" t="e">
        <f>VLOOKUP($B57,'JAN-DEC'!$B$15:$AF$21,19,FALSE)</f>
        <v>#REF!</v>
      </c>
      <c r="K57" s="108" t="e">
        <f>VLOOKUP($B57,'JAN-DEC'!$B$15:$AF$21,20,FALSE)</f>
        <v>#REF!</v>
      </c>
      <c r="L57" s="108" t="e">
        <f>VLOOKUP($B57,'JAN-DEC'!$B$15:$AF$21,21,FALSE)</f>
        <v>#REF!</v>
      </c>
      <c r="M57" s="108" t="e">
        <f>VLOOKUP($B57,'JAN-DEC'!$B$15:$AF$21,22,FALSE)</f>
        <v>#REF!</v>
      </c>
      <c r="N57" s="108" t="e">
        <f>VLOOKUP($B57,'JAN-DEC'!$B$15:$AF$21,23,FALSE)</f>
        <v>#REF!</v>
      </c>
      <c r="O57" s="108" t="e">
        <f>VLOOKUP($B57,'JAN-DEC'!$B$15:$AF$21,24,FALSE)</f>
        <v>#REF!</v>
      </c>
      <c r="P57" s="108" t="e">
        <f>VLOOKUP($B57,'JAN-DEC'!$B$15:$AF$21,25,FALSE)</f>
        <v>#REF!</v>
      </c>
      <c r="Q57" s="108" t="e">
        <f>VLOOKUP($B57,'JAN-DEC'!$B$15:$AF$21,26,FALSE)</f>
        <v>#REF!</v>
      </c>
      <c r="R57" s="108" t="e">
        <f>VLOOKUP($B57,'JAN-DEC'!$B$15:$AF$21,27,FALSE)</f>
        <v>#REF!</v>
      </c>
      <c r="S57" s="108" t="e">
        <f>VLOOKUP($B57,'JAN-DEC'!$B$15:$AF$21,28,FALSE)</f>
        <v>#REF!</v>
      </c>
      <c r="T57" s="108" t="e">
        <f>VLOOKUP($B57,'JAN-DEC'!$B$15:$AF$21,29,FALSE)</f>
        <v>#REF!</v>
      </c>
      <c r="U57" s="108" t="e">
        <f>VLOOKUP($B57,'JAN-DEC'!$B$15:$AF$21,30,FALSE)</f>
        <v>#REF!</v>
      </c>
      <c r="V57" s="131" t="e">
        <f t="shared" si="7"/>
        <v>#REF!</v>
      </c>
    </row>
    <row r="58" spans="1:22">
      <c r="A58" s="127" t="s">
        <v>94</v>
      </c>
      <c r="B58" s="107" t="e">
        <f>+'JAN-DEC'!#REF!</f>
        <v>#REF!</v>
      </c>
      <c r="C58" s="108" t="e">
        <f>VLOOKUP($B58,'JAN-DEC'!$B$15:$AF$21,12,FALSE)</f>
        <v>#REF!</v>
      </c>
      <c r="D58" s="108" t="e">
        <f>VLOOKUP($B58,'JAN-DEC'!$B$15:$AF$21,13,FALSE)</f>
        <v>#REF!</v>
      </c>
      <c r="E58" s="108" t="e">
        <f>VLOOKUP($B58,'JAN-DEC'!$B$15:$AF$21,14,FALSE)</f>
        <v>#REF!</v>
      </c>
      <c r="F58" s="108" t="e">
        <f>VLOOKUP($B58,'JAN-DEC'!$B$15:$AF$21,15,FALSE)</f>
        <v>#REF!</v>
      </c>
      <c r="G58" s="108" t="e">
        <f>VLOOKUP($B58,'JAN-DEC'!$B$15:$AF$21,16,FALSE)</f>
        <v>#REF!</v>
      </c>
      <c r="H58" s="108" t="e">
        <f>VLOOKUP($B58,'JAN-DEC'!$B$15:$AF$21,17,FALSE)</f>
        <v>#REF!</v>
      </c>
      <c r="I58" s="108" t="e">
        <f>VLOOKUP($B58,'JAN-DEC'!$B$15:$AF$21,18,FALSE)</f>
        <v>#REF!</v>
      </c>
      <c r="J58" s="108" t="e">
        <f>VLOOKUP($B58,'JAN-DEC'!$B$15:$AF$21,19,FALSE)</f>
        <v>#REF!</v>
      </c>
      <c r="K58" s="108" t="e">
        <f>VLOOKUP($B58,'JAN-DEC'!$B$15:$AF$21,20,FALSE)</f>
        <v>#REF!</v>
      </c>
      <c r="L58" s="108" t="e">
        <f>VLOOKUP($B58,'JAN-DEC'!$B$15:$AF$21,21,FALSE)</f>
        <v>#REF!</v>
      </c>
      <c r="M58" s="108" t="e">
        <f>VLOOKUP($B58,'JAN-DEC'!$B$15:$AF$21,22,FALSE)</f>
        <v>#REF!</v>
      </c>
      <c r="N58" s="108" t="e">
        <f>VLOOKUP($B58,'JAN-DEC'!$B$15:$AF$21,23,FALSE)</f>
        <v>#REF!</v>
      </c>
      <c r="O58" s="108" t="e">
        <f>VLOOKUP($B58,'JAN-DEC'!$B$15:$AF$21,24,FALSE)</f>
        <v>#REF!</v>
      </c>
      <c r="P58" s="108" t="e">
        <f>VLOOKUP($B58,'JAN-DEC'!$B$15:$AF$21,25,FALSE)</f>
        <v>#REF!</v>
      </c>
      <c r="Q58" s="108" t="e">
        <f>VLOOKUP($B58,'JAN-DEC'!$B$15:$AF$21,26,FALSE)</f>
        <v>#REF!</v>
      </c>
      <c r="R58" s="108" t="e">
        <f>VLOOKUP($B58,'JAN-DEC'!$B$15:$AF$21,27,FALSE)</f>
        <v>#REF!</v>
      </c>
      <c r="S58" s="108" t="e">
        <f>VLOOKUP($B58,'JAN-DEC'!$B$15:$AF$21,28,FALSE)</f>
        <v>#REF!</v>
      </c>
      <c r="T58" s="108" t="e">
        <f>VLOOKUP($B58,'JAN-DEC'!$B$15:$AF$21,29,FALSE)</f>
        <v>#REF!</v>
      </c>
      <c r="U58" s="108" t="e">
        <f>VLOOKUP($B58,'JAN-DEC'!$B$15:$AF$21,30,FALSE)</f>
        <v>#REF!</v>
      </c>
      <c r="V58" s="131" t="e">
        <f t="shared" si="7"/>
        <v>#REF!</v>
      </c>
    </row>
    <row r="59" spans="1:22">
      <c r="A59" s="107"/>
      <c r="B59" s="116" t="s">
        <v>107</v>
      </c>
      <c r="C59" s="117" t="e">
        <f>SUM(C56:C58)</f>
        <v>#REF!</v>
      </c>
      <c r="D59" s="117" t="e">
        <f>SUM(D56:D58)</f>
        <v>#REF!</v>
      </c>
      <c r="E59" s="117" t="e">
        <f t="shared" ref="E59:F59" si="38">SUM(E56:E58)</f>
        <v>#REF!</v>
      </c>
      <c r="F59" s="117" t="e">
        <f t="shared" si="38"/>
        <v>#REF!</v>
      </c>
      <c r="G59" s="117" t="e">
        <f t="shared" ref="G59" si="39">SUM(G56:G58)</f>
        <v>#REF!</v>
      </c>
      <c r="H59" s="117" t="e">
        <f t="shared" ref="H59" si="40">SUM(H56:H58)</f>
        <v>#REF!</v>
      </c>
      <c r="I59" s="117" t="e">
        <f t="shared" ref="I59" si="41">SUM(I56:I58)</f>
        <v>#REF!</v>
      </c>
      <c r="J59" s="117" t="e">
        <f t="shared" ref="J59:T59" si="42">SUM(J56:J58)</f>
        <v>#REF!</v>
      </c>
      <c r="K59" s="117" t="e">
        <f t="shared" si="42"/>
        <v>#REF!</v>
      </c>
      <c r="L59" s="117" t="e">
        <f t="shared" si="42"/>
        <v>#REF!</v>
      </c>
      <c r="M59" s="117" t="e">
        <f t="shared" si="42"/>
        <v>#REF!</v>
      </c>
      <c r="N59" s="117" t="e">
        <f t="shared" si="42"/>
        <v>#REF!</v>
      </c>
      <c r="O59" s="117" t="e">
        <f t="shared" si="42"/>
        <v>#REF!</v>
      </c>
      <c r="P59" s="117" t="e">
        <f t="shared" si="42"/>
        <v>#REF!</v>
      </c>
      <c r="Q59" s="117" t="e">
        <f t="shared" si="42"/>
        <v>#REF!</v>
      </c>
      <c r="R59" s="117" t="e">
        <f t="shared" si="42"/>
        <v>#REF!</v>
      </c>
      <c r="S59" s="117" t="e">
        <f t="shared" si="42"/>
        <v>#REF!</v>
      </c>
      <c r="T59" s="117" t="e">
        <f t="shared" si="42"/>
        <v>#REF!</v>
      </c>
      <c r="U59" s="117" t="e">
        <f t="shared" ref="U59" si="43">SUM(U56:U58)</f>
        <v>#REF!</v>
      </c>
      <c r="V59" s="131" t="e">
        <f t="shared" si="7"/>
        <v>#REF!</v>
      </c>
    </row>
    <row r="60" spans="1:22" ht="15.75" thickBot="1">
      <c r="A60" s="107"/>
      <c r="B60" s="112" t="s">
        <v>83</v>
      </c>
      <c r="C60" s="113" t="e">
        <f>SUM(C59,C54,C32,C20)</f>
        <v>#REF!</v>
      </c>
      <c r="D60" s="114" t="e">
        <f t="shared" ref="D60:J60" si="44">SUM(D59,D54,D32,D20)</f>
        <v>#REF!</v>
      </c>
      <c r="E60" s="114" t="e">
        <f t="shared" si="44"/>
        <v>#REF!</v>
      </c>
      <c r="F60" s="114" t="e">
        <f t="shared" si="44"/>
        <v>#REF!</v>
      </c>
      <c r="G60" s="114" t="e">
        <f t="shared" si="44"/>
        <v>#REF!</v>
      </c>
      <c r="H60" s="114" t="e">
        <f t="shared" si="44"/>
        <v>#REF!</v>
      </c>
      <c r="I60" s="114" t="e">
        <f t="shared" si="44"/>
        <v>#REF!</v>
      </c>
      <c r="J60" s="114" t="e">
        <f t="shared" si="44"/>
        <v>#REF!</v>
      </c>
      <c r="K60" s="114" t="e">
        <f t="shared" ref="K60:T60" si="45">SUM(K59,K54,K32,K20)</f>
        <v>#REF!</v>
      </c>
      <c r="L60" s="114" t="e">
        <f t="shared" si="45"/>
        <v>#REF!</v>
      </c>
      <c r="M60" s="114" t="e">
        <f t="shared" si="45"/>
        <v>#REF!</v>
      </c>
      <c r="N60" s="114" t="e">
        <f t="shared" si="45"/>
        <v>#REF!</v>
      </c>
      <c r="O60" s="114" t="e">
        <f t="shared" si="45"/>
        <v>#REF!</v>
      </c>
      <c r="P60" s="114" t="e">
        <f t="shared" si="45"/>
        <v>#REF!</v>
      </c>
      <c r="Q60" s="114" t="e">
        <f t="shared" si="45"/>
        <v>#REF!</v>
      </c>
      <c r="R60" s="114" t="e">
        <f t="shared" si="45"/>
        <v>#REF!</v>
      </c>
      <c r="S60" s="114" t="e">
        <f t="shared" si="45"/>
        <v>#REF!</v>
      </c>
      <c r="T60" s="114" t="e">
        <f t="shared" si="45"/>
        <v>#REF!</v>
      </c>
      <c r="U60" s="114" t="e">
        <f t="shared" ref="U60" si="46">SUM(U59,U54,U32,U20)</f>
        <v>#REF!</v>
      </c>
      <c r="V60" s="131" t="e">
        <f t="shared" si="7"/>
        <v>#REF!</v>
      </c>
    </row>
    <row r="61" spans="1:22" ht="15.75" thickTop="1">
      <c r="A61" s="107"/>
      <c r="B61" s="107"/>
      <c r="C61" s="108"/>
    </row>
    <row r="62" spans="1:22">
      <c r="A62" s="107"/>
      <c r="B62" s="107"/>
      <c r="C62" s="108"/>
    </row>
    <row r="63" spans="1:22">
      <c r="A63" s="107"/>
      <c r="B63" s="107"/>
      <c r="C63" s="108"/>
    </row>
    <row r="64" spans="1:22">
      <c r="B64" s="115" t="s">
        <v>126</v>
      </c>
      <c r="C64" s="106" t="e">
        <f>+'JAN-DEC'!#REF!</f>
        <v>#REF!</v>
      </c>
      <c r="D64" s="106" t="e">
        <f>+'JAN-DEC'!#REF!</f>
        <v>#REF!</v>
      </c>
      <c r="E64" s="106" t="e">
        <f>+'JAN-DEC'!#REF!</f>
        <v>#REF!</v>
      </c>
      <c r="F64" s="106" t="e">
        <f>+'JAN-DEC'!#REF!</f>
        <v>#REF!</v>
      </c>
      <c r="G64" s="106" t="e">
        <f>+'JAN-DEC'!#REF!</f>
        <v>#REF!</v>
      </c>
      <c r="H64" s="106" t="e">
        <f>+'JAN-DEC'!#REF!</f>
        <v>#REF!</v>
      </c>
      <c r="I64" s="106" t="e">
        <f>+'JAN-DEC'!#REF!</f>
        <v>#REF!</v>
      </c>
      <c r="J64" s="106" t="e">
        <f>+'JAN-DEC'!#REF!</f>
        <v>#REF!</v>
      </c>
      <c r="K64" s="106" t="e">
        <f>+'JAN-DEC'!#REF!</f>
        <v>#REF!</v>
      </c>
      <c r="L64" s="106" t="e">
        <f>+'JAN-DEC'!#REF!</f>
        <v>#REF!</v>
      </c>
      <c r="M64" s="106" t="e">
        <f>+'JAN-DEC'!#REF!</f>
        <v>#REF!</v>
      </c>
      <c r="N64" s="106" t="e">
        <f>+'JAN-DEC'!#REF!</f>
        <v>#REF!</v>
      </c>
      <c r="O64" s="106" t="e">
        <f>+'JAN-DEC'!#REF!</f>
        <v>#REF!</v>
      </c>
      <c r="P64" s="106" t="e">
        <f>+'JAN-DEC'!#REF!</f>
        <v>#REF!</v>
      </c>
      <c r="Q64" s="106" t="e">
        <f>+'JAN-DEC'!#REF!</f>
        <v>#REF!</v>
      </c>
      <c r="R64" s="106" t="e">
        <f>+'JAN-DEC'!#REF!</f>
        <v>#REF!</v>
      </c>
      <c r="S64" s="106" t="e">
        <f>+'JAN-DEC'!#REF!</f>
        <v>#REF!</v>
      </c>
      <c r="T64" s="106" t="e">
        <f>+'JAN-DEC'!#REF!</f>
        <v>#REF!</v>
      </c>
    </row>
    <row r="65" spans="2:21">
      <c r="B65" s="115" t="s">
        <v>127</v>
      </c>
      <c r="C65" s="106" t="e">
        <f>+C64-C60</f>
        <v>#REF!</v>
      </c>
      <c r="D65" s="106" t="e">
        <f t="shared" ref="D65:J65" si="47">+D64-D60</f>
        <v>#REF!</v>
      </c>
      <c r="E65" s="106" t="e">
        <f t="shared" si="47"/>
        <v>#REF!</v>
      </c>
      <c r="F65" s="106" t="e">
        <f t="shared" si="47"/>
        <v>#REF!</v>
      </c>
      <c r="G65" s="106" t="e">
        <f t="shared" si="47"/>
        <v>#REF!</v>
      </c>
      <c r="H65" s="106" t="e">
        <f t="shared" si="47"/>
        <v>#REF!</v>
      </c>
      <c r="I65" s="106" t="e">
        <f t="shared" si="47"/>
        <v>#REF!</v>
      </c>
      <c r="J65" s="106" t="e">
        <f t="shared" si="47"/>
        <v>#REF!</v>
      </c>
      <c r="K65" s="106" t="e">
        <f t="shared" ref="K65:T65" si="48">+K64-K60</f>
        <v>#REF!</v>
      </c>
      <c r="L65" s="106" t="e">
        <f t="shared" si="48"/>
        <v>#REF!</v>
      </c>
      <c r="M65" s="106" t="e">
        <f t="shared" si="48"/>
        <v>#REF!</v>
      </c>
      <c r="N65" s="106" t="e">
        <f t="shared" si="48"/>
        <v>#REF!</v>
      </c>
      <c r="O65" s="106" t="e">
        <f t="shared" si="48"/>
        <v>#REF!</v>
      </c>
      <c r="P65" s="106" t="e">
        <f t="shared" si="48"/>
        <v>#REF!</v>
      </c>
      <c r="Q65" s="106" t="e">
        <f t="shared" si="48"/>
        <v>#REF!</v>
      </c>
      <c r="R65" s="106" t="e">
        <f t="shared" si="48"/>
        <v>#REF!</v>
      </c>
      <c r="S65" s="106" t="e">
        <f t="shared" si="48"/>
        <v>#REF!</v>
      </c>
      <c r="T65" s="106" t="e">
        <f t="shared" si="48"/>
        <v>#REF!</v>
      </c>
    </row>
    <row r="66" spans="2:21">
      <c r="B66" s="115" t="s">
        <v>191</v>
      </c>
      <c r="D66" s="67"/>
      <c r="E66" s="67">
        <f>+'[1]FAR1 '!$J$325</f>
        <v>-720500</v>
      </c>
      <c r="F66" s="67">
        <f>+'[1]FAR1 '!$L$325</f>
        <v>2557126577.3600001</v>
      </c>
      <c r="G66" s="67"/>
      <c r="H66" s="67"/>
      <c r="I66" s="67"/>
      <c r="J66" s="67"/>
      <c r="K66" s="67"/>
      <c r="L66" s="67"/>
      <c r="M66" s="67"/>
      <c r="N66" s="67"/>
      <c r="O66" s="67"/>
      <c r="P66" s="67"/>
      <c r="Q66" s="67"/>
      <c r="R66" s="67"/>
      <c r="S66" s="67"/>
      <c r="T66" s="67">
        <f>+'[1]FAR1 '!$BK$325</f>
        <v>252474611.34999999</v>
      </c>
      <c r="U66" s="67"/>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25" bestFit="1" customWidth="1"/>
    <col min="4" max="4" width="16.140625" style="125" hidden="1" customWidth="1"/>
    <col min="5" max="5" width="60.7109375" style="123" customWidth="1"/>
    <col min="6" max="6" width="16.85546875" style="132" bestFit="1" customWidth="1"/>
    <col min="7" max="7" width="13.5703125" style="67" bestFit="1" customWidth="1"/>
    <col min="8" max="8" width="12.5703125" style="67" bestFit="1" customWidth="1"/>
    <col min="9" max="9" width="16.85546875" style="67" bestFit="1" customWidth="1"/>
    <col min="10" max="11" width="14.28515625" style="67" bestFit="1" customWidth="1"/>
    <col min="12" max="12" width="15.28515625" style="67" bestFit="1" customWidth="1"/>
    <col min="13" max="21" width="9.140625" style="67"/>
    <col min="22" max="23" width="15.28515625" style="67" bestFit="1" customWidth="1"/>
    <col min="24" max="24" width="16.85546875" style="67" bestFit="1" customWidth="1"/>
    <col min="25" max="36" width="9.140625" style="67"/>
  </cols>
  <sheetData>
    <row r="1" spans="1:37" s="121" customFormat="1" ht="45.75" thickBot="1">
      <c r="A1" s="120" t="s">
        <v>159</v>
      </c>
      <c r="B1" s="120" t="s">
        <v>158</v>
      </c>
      <c r="C1" s="124"/>
      <c r="D1" s="124"/>
      <c r="E1" s="122"/>
      <c r="F1" s="104" t="s">
        <v>100</v>
      </c>
      <c r="G1" s="104" t="s">
        <v>27</v>
      </c>
      <c r="H1" s="104" t="s">
        <v>57</v>
      </c>
      <c r="I1" s="111" t="s">
        <v>112</v>
      </c>
      <c r="J1" s="104" t="s">
        <v>113</v>
      </c>
      <c r="K1" s="104" t="s">
        <v>114</v>
      </c>
      <c r="L1" s="104" t="s">
        <v>115</v>
      </c>
      <c r="M1" s="104" t="s">
        <v>116</v>
      </c>
      <c r="N1" s="104" t="s">
        <v>117</v>
      </c>
      <c r="O1" s="104" t="s">
        <v>118</v>
      </c>
      <c r="P1" s="104" t="s">
        <v>119</v>
      </c>
      <c r="Q1" s="104" t="s">
        <v>120</v>
      </c>
      <c r="R1" s="104" t="s">
        <v>121</v>
      </c>
      <c r="S1" s="104" t="s">
        <v>122</v>
      </c>
      <c r="T1" s="104" t="s">
        <v>123</v>
      </c>
      <c r="U1" s="104" t="s">
        <v>124</v>
      </c>
      <c r="V1" s="111" t="s">
        <v>125</v>
      </c>
      <c r="W1" s="111" t="s">
        <v>128</v>
      </c>
      <c r="X1" s="104" t="s">
        <v>188</v>
      </c>
      <c r="Y1" s="133"/>
      <c r="Z1" s="133"/>
      <c r="AA1" s="133"/>
      <c r="AB1" s="133"/>
      <c r="AC1" s="133"/>
      <c r="AD1" s="133"/>
      <c r="AE1" s="133"/>
      <c r="AF1" s="133"/>
      <c r="AG1" s="133"/>
      <c r="AH1" s="133"/>
      <c r="AI1" s="133"/>
      <c r="AJ1" s="133"/>
    </row>
    <row r="3" spans="1:37" ht="15" customHeight="1">
      <c r="D3" s="125">
        <v>100000100001000</v>
      </c>
      <c r="E3" s="126" t="s">
        <v>129</v>
      </c>
    </row>
    <row r="4" spans="1:37" ht="15" customHeight="1">
      <c r="A4" t="s">
        <v>42</v>
      </c>
      <c r="B4" t="s">
        <v>190</v>
      </c>
      <c r="C4" s="126" t="s">
        <v>129</v>
      </c>
      <c r="D4" s="126"/>
      <c r="E4" s="107" t="s">
        <v>92</v>
      </c>
      <c r="F4" s="132" t="e">
        <f>VLOOKUP($E4,Sheet2!$A$6:$V$60,3,FALSE)</f>
        <v>#N/A</v>
      </c>
      <c r="G4" s="132" t="e">
        <f>VLOOKUP($E4,Sheet2!$A$6:$V$60,4,FALSE)</f>
        <v>#N/A</v>
      </c>
      <c r="H4" s="132" t="e">
        <f>VLOOKUP($E4,Sheet2!$A$6:$V$60,5,FALSE)</f>
        <v>#N/A</v>
      </c>
      <c r="I4" s="132" t="e">
        <f>VLOOKUP($E4,Sheet2!$A$6:$V$60,6,FALSE)</f>
        <v>#N/A</v>
      </c>
      <c r="J4" s="132" t="e">
        <f>VLOOKUP($E4,Sheet2!$A$6:$V$60,7,FALSE)</f>
        <v>#N/A</v>
      </c>
      <c r="K4" s="132" t="e">
        <f>VLOOKUP($E4,Sheet2!$A$6:$V$60,8,FALSE)</f>
        <v>#N/A</v>
      </c>
      <c r="L4" s="132" t="e">
        <f>VLOOKUP($E4,Sheet2!$A$6:$V$60,9,FALSE)</f>
        <v>#N/A</v>
      </c>
      <c r="M4" s="132" t="e">
        <f>VLOOKUP($E4,Sheet2!$A$6:$V$60,10,FALSE)</f>
        <v>#N/A</v>
      </c>
      <c r="N4" s="132" t="e">
        <f>VLOOKUP($E4,Sheet2!$A$6:$V$60,11,FALSE)</f>
        <v>#N/A</v>
      </c>
      <c r="O4" s="132" t="e">
        <f>VLOOKUP($E4,Sheet2!$A$6:$V$60,12,FALSE)</f>
        <v>#N/A</v>
      </c>
      <c r="P4" s="132" t="e">
        <f>VLOOKUP($E4,Sheet2!$A$6:$V$60,13,FALSE)</f>
        <v>#N/A</v>
      </c>
      <c r="Q4" s="132" t="e">
        <f>VLOOKUP($E4,Sheet2!$A$6:$V$60,14,FALSE)</f>
        <v>#N/A</v>
      </c>
      <c r="R4" s="132" t="e">
        <f>VLOOKUP($E4,Sheet2!$A$6:$V$60,15,FALSE)</f>
        <v>#N/A</v>
      </c>
      <c r="S4" s="132" t="e">
        <f>VLOOKUP($E4,Sheet2!$A$6:$V$60,16,FALSE)</f>
        <v>#N/A</v>
      </c>
      <c r="T4" s="132" t="e">
        <f>VLOOKUP($E4,Sheet2!$A$6:$V$60,17,FALSE)</f>
        <v>#N/A</v>
      </c>
      <c r="U4" s="132" t="e">
        <f>VLOOKUP($E4,Sheet2!$A$6:$V$60,18,FALSE)</f>
        <v>#N/A</v>
      </c>
      <c r="V4" s="132" t="e">
        <f>VLOOKUP($E4,Sheet2!$A$6:$V$60,19,FALSE)</f>
        <v>#N/A</v>
      </c>
      <c r="W4" s="132" t="e">
        <f>VLOOKUP($E4,Sheet2!$A$6:$V$60,20,FALSE)</f>
        <v>#N/A</v>
      </c>
      <c r="X4" s="132" t="e">
        <f>VLOOKUP($E4,Sheet2!$A$6:$V$60,21,FALSE)</f>
        <v>#N/A</v>
      </c>
      <c r="Y4" s="132" t="e">
        <f>+W4+X4-I4</f>
        <v>#N/A</v>
      </c>
      <c r="Z4" s="132"/>
      <c r="AA4" s="132"/>
      <c r="AB4" s="132"/>
      <c r="AC4" s="132"/>
      <c r="AD4" s="132"/>
      <c r="AE4" s="132"/>
      <c r="AF4" s="132"/>
      <c r="AG4" s="132"/>
      <c r="AH4" s="132"/>
      <c r="AI4" s="132"/>
      <c r="AJ4" s="132"/>
      <c r="AK4" s="132"/>
    </row>
    <row r="5" spans="1:37" ht="15" customHeight="1">
      <c r="D5" s="125">
        <v>100000100002000</v>
      </c>
      <c r="E5" s="126" t="s">
        <v>130</v>
      </c>
      <c r="G5" s="132"/>
      <c r="H5" s="132"/>
      <c r="I5" s="132"/>
      <c r="J5" s="132"/>
      <c r="K5" s="132"/>
      <c r="L5" s="132"/>
      <c r="M5" s="132"/>
      <c r="N5" s="132"/>
      <c r="O5" s="132"/>
      <c r="P5" s="132"/>
      <c r="Q5" s="132"/>
      <c r="R5" s="132"/>
      <c r="S5" s="132"/>
      <c r="T5" s="132"/>
      <c r="U5" s="132"/>
      <c r="V5" s="132"/>
      <c r="W5" s="132"/>
      <c r="X5" s="132"/>
      <c r="Y5" s="132">
        <f t="shared" ref="Y5:Y9" si="0">+W5+X5-I5</f>
        <v>0</v>
      </c>
      <c r="Z5" s="132"/>
      <c r="AA5" s="132"/>
      <c r="AB5" s="132"/>
      <c r="AC5" s="132"/>
      <c r="AD5" s="132"/>
      <c r="AE5" s="132"/>
      <c r="AF5" s="132"/>
      <c r="AG5" s="132"/>
      <c r="AH5" s="132"/>
      <c r="AI5" s="132"/>
      <c r="AJ5" s="132"/>
      <c r="AK5" s="132"/>
    </row>
    <row r="6" spans="1:37" ht="15" customHeight="1">
      <c r="D6" s="125">
        <v>200000000001000</v>
      </c>
      <c r="E6" s="126" t="s">
        <v>131</v>
      </c>
      <c r="G6" s="132"/>
      <c r="H6" s="132"/>
      <c r="I6" s="132"/>
      <c r="J6" s="132"/>
      <c r="K6" s="132"/>
      <c r="L6" s="132"/>
      <c r="M6" s="132"/>
      <c r="N6" s="132"/>
      <c r="O6" s="132"/>
      <c r="P6" s="132"/>
      <c r="Q6" s="132"/>
      <c r="R6" s="132"/>
      <c r="S6" s="132"/>
      <c r="T6" s="132"/>
      <c r="U6" s="132"/>
      <c r="V6" s="132"/>
      <c r="W6" s="132"/>
      <c r="X6" s="132"/>
      <c r="Y6" s="132">
        <f t="shared" si="0"/>
        <v>0</v>
      </c>
      <c r="Z6" s="132"/>
      <c r="AA6" s="132"/>
      <c r="AB6" s="132"/>
      <c r="AC6" s="132"/>
      <c r="AD6" s="132"/>
      <c r="AE6" s="132"/>
      <c r="AF6" s="132"/>
      <c r="AG6" s="132"/>
      <c r="AH6" s="132"/>
      <c r="AI6" s="132"/>
      <c r="AJ6" s="132"/>
      <c r="AK6" s="132"/>
    </row>
    <row r="7" spans="1:37" ht="15" customHeight="1">
      <c r="A7" t="s">
        <v>41</v>
      </c>
      <c r="B7" t="s">
        <v>190</v>
      </c>
      <c r="C7" s="126" t="s">
        <v>131</v>
      </c>
      <c r="D7" s="126"/>
      <c r="E7" s="123" t="s">
        <v>82</v>
      </c>
      <c r="F7" s="132" t="e">
        <f>VLOOKUP($E7,Sheet2!$A$6:$V$60,3,FALSE)</f>
        <v>#N/A</v>
      </c>
      <c r="G7" s="132" t="e">
        <f>VLOOKUP($E7,Sheet2!$A$6:$V$60,4,FALSE)</f>
        <v>#N/A</v>
      </c>
      <c r="H7" s="132" t="e">
        <f>VLOOKUP($E7,Sheet2!$A$6:$V$60,5,FALSE)</f>
        <v>#N/A</v>
      </c>
      <c r="I7" s="132" t="e">
        <f>VLOOKUP($E7,Sheet2!$A$6:$V$60,6,FALSE)</f>
        <v>#N/A</v>
      </c>
      <c r="J7" s="132" t="e">
        <f>VLOOKUP($E7,Sheet2!$A$6:$V$60,7,FALSE)</f>
        <v>#N/A</v>
      </c>
      <c r="K7" s="132" t="e">
        <f>VLOOKUP($E7,Sheet2!$A$6:$V$60,8,FALSE)</f>
        <v>#N/A</v>
      </c>
      <c r="L7" s="132" t="e">
        <f>VLOOKUP($E7,Sheet2!$A$6:$V$60,9,FALSE)</f>
        <v>#N/A</v>
      </c>
      <c r="M7" s="132" t="e">
        <f>VLOOKUP($E7,Sheet2!$A$6:$V$60,10,FALSE)</f>
        <v>#N/A</v>
      </c>
      <c r="N7" s="132" t="e">
        <f>VLOOKUP($E7,Sheet2!$A$6:$V$60,11,FALSE)</f>
        <v>#N/A</v>
      </c>
      <c r="O7" s="132" t="e">
        <f>VLOOKUP($E7,Sheet2!$A$6:$V$60,12,FALSE)</f>
        <v>#N/A</v>
      </c>
      <c r="P7" s="132" t="e">
        <f>VLOOKUP($E7,Sheet2!$A$6:$V$60,13,FALSE)</f>
        <v>#N/A</v>
      </c>
      <c r="Q7" s="132" t="e">
        <f>VLOOKUP($E7,Sheet2!$A$6:$V$60,14,FALSE)</f>
        <v>#N/A</v>
      </c>
      <c r="R7" s="132" t="e">
        <f>VLOOKUP($E7,Sheet2!$A$6:$V$60,15,FALSE)</f>
        <v>#N/A</v>
      </c>
      <c r="S7" s="132" t="e">
        <f>VLOOKUP($E7,Sheet2!$A$6:$V$60,16,FALSE)</f>
        <v>#N/A</v>
      </c>
      <c r="T7" s="132" t="e">
        <f>VLOOKUP($E7,Sheet2!$A$6:$V$60,17,FALSE)</f>
        <v>#N/A</v>
      </c>
      <c r="U7" s="132" t="e">
        <f>VLOOKUP($E7,Sheet2!$A$6:$V$60,18,FALSE)</f>
        <v>#N/A</v>
      </c>
      <c r="V7" s="132" t="e">
        <f>VLOOKUP($E7,Sheet2!$A$6:$V$60,19,FALSE)</f>
        <v>#N/A</v>
      </c>
      <c r="W7" s="132" t="e">
        <f>VLOOKUP($E7,Sheet2!$A$6:$V$60,20,FALSE)</f>
        <v>#N/A</v>
      </c>
      <c r="X7" s="132" t="e">
        <f>VLOOKUP($E7,Sheet2!$A$6:$V$60,21,FALSE)</f>
        <v>#N/A</v>
      </c>
      <c r="Y7" s="132" t="e">
        <f t="shared" si="0"/>
        <v>#N/A</v>
      </c>
      <c r="Z7" s="132"/>
      <c r="AA7" s="132"/>
      <c r="AB7" s="132"/>
      <c r="AC7" s="132"/>
      <c r="AD7" s="132"/>
      <c r="AE7" s="132"/>
      <c r="AF7" s="132"/>
      <c r="AG7" s="132"/>
      <c r="AH7" s="132"/>
      <c r="AI7" s="132"/>
      <c r="AJ7" s="132"/>
      <c r="AK7" s="132"/>
    </row>
    <row r="8" spans="1:37" ht="15" customHeight="1">
      <c r="A8" t="s">
        <v>41</v>
      </c>
      <c r="B8" t="s">
        <v>190</v>
      </c>
      <c r="C8" s="126" t="s">
        <v>131</v>
      </c>
      <c r="D8" s="126"/>
      <c r="E8" s="123" t="s">
        <v>179</v>
      </c>
      <c r="F8" s="132" t="e">
        <f>VLOOKUP($E8,Sheet2!$A$6:$V$60,3,FALSE)</f>
        <v>#N/A</v>
      </c>
      <c r="G8" s="132" t="e">
        <f>VLOOKUP($E8,Sheet2!$A$6:$V$60,4,FALSE)</f>
        <v>#N/A</v>
      </c>
      <c r="H8" s="132" t="e">
        <f>VLOOKUP($E8,Sheet2!$A$6:$V$60,5,FALSE)</f>
        <v>#N/A</v>
      </c>
      <c r="I8" s="132" t="e">
        <f>VLOOKUP($E8,Sheet2!$A$6:$V$60,6,FALSE)</f>
        <v>#N/A</v>
      </c>
      <c r="J8" s="132" t="e">
        <f>VLOOKUP($E8,Sheet2!$A$6:$V$60,7,FALSE)</f>
        <v>#N/A</v>
      </c>
      <c r="K8" s="132" t="e">
        <f>VLOOKUP($E8,Sheet2!$A$6:$V$60,8,FALSE)</f>
        <v>#N/A</v>
      </c>
      <c r="L8" s="132" t="e">
        <f>VLOOKUP($E8,Sheet2!$A$6:$V$60,9,FALSE)</f>
        <v>#N/A</v>
      </c>
      <c r="M8" s="132" t="e">
        <f>VLOOKUP($E8,Sheet2!$A$6:$V$60,10,FALSE)</f>
        <v>#N/A</v>
      </c>
      <c r="N8" s="132" t="e">
        <f>VLOOKUP($E8,Sheet2!$A$6:$V$60,11,FALSE)</f>
        <v>#N/A</v>
      </c>
      <c r="O8" s="132" t="e">
        <f>VLOOKUP($E8,Sheet2!$A$6:$V$60,12,FALSE)</f>
        <v>#N/A</v>
      </c>
      <c r="P8" s="132" t="e">
        <f>VLOOKUP($E8,Sheet2!$A$6:$V$60,13,FALSE)</f>
        <v>#N/A</v>
      </c>
      <c r="Q8" s="132" t="e">
        <f>VLOOKUP($E8,Sheet2!$A$6:$V$60,14,FALSE)</f>
        <v>#N/A</v>
      </c>
      <c r="R8" s="132" t="e">
        <f>VLOOKUP($E8,Sheet2!$A$6:$V$60,15,FALSE)</f>
        <v>#N/A</v>
      </c>
      <c r="S8" s="132" t="e">
        <f>VLOOKUP($E8,Sheet2!$A$6:$V$60,16,FALSE)</f>
        <v>#N/A</v>
      </c>
      <c r="T8" s="132" t="e">
        <f>VLOOKUP($E8,Sheet2!$A$6:$V$60,17,FALSE)</f>
        <v>#N/A</v>
      </c>
      <c r="U8" s="132" t="e">
        <f>VLOOKUP($E8,Sheet2!$A$6:$V$60,18,FALSE)</f>
        <v>#N/A</v>
      </c>
      <c r="V8" s="132" t="e">
        <f>VLOOKUP($E8,Sheet2!$A$6:$V$60,19,FALSE)</f>
        <v>#N/A</v>
      </c>
      <c r="W8" s="132" t="e">
        <f>VLOOKUP($E8,Sheet2!$A$6:$V$60,20,FALSE)</f>
        <v>#N/A</v>
      </c>
      <c r="X8" s="132" t="e">
        <f>VLOOKUP($E8,Sheet2!$A$6:$V$60,21,FALSE)</f>
        <v>#N/A</v>
      </c>
      <c r="Y8" s="132" t="e">
        <f t="shared" si="0"/>
        <v>#N/A</v>
      </c>
      <c r="Z8" s="132"/>
      <c r="AA8" s="132"/>
      <c r="AB8" s="132"/>
      <c r="AC8" s="132"/>
      <c r="AD8" s="132"/>
      <c r="AE8" s="132"/>
      <c r="AF8" s="132"/>
      <c r="AG8" s="132"/>
      <c r="AH8" s="132"/>
      <c r="AI8" s="132"/>
      <c r="AJ8" s="132"/>
      <c r="AK8" s="132"/>
    </row>
    <row r="9" spans="1:37" ht="15" customHeight="1">
      <c r="D9" s="125">
        <v>200000100002000</v>
      </c>
      <c r="E9" s="126" t="s">
        <v>132</v>
      </c>
      <c r="G9" s="132"/>
      <c r="H9" s="132"/>
      <c r="I9" s="132"/>
      <c r="J9" s="132"/>
      <c r="K9" s="132"/>
      <c r="L9" s="132"/>
      <c r="M9" s="132"/>
      <c r="N9" s="132"/>
      <c r="O9" s="132"/>
      <c r="P9" s="132"/>
      <c r="Q9" s="132"/>
      <c r="R9" s="132"/>
      <c r="S9" s="132"/>
      <c r="T9" s="132"/>
      <c r="U9" s="132"/>
      <c r="V9" s="132"/>
      <c r="W9" s="132"/>
      <c r="X9" s="132"/>
      <c r="Y9" s="132">
        <f t="shared" si="0"/>
        <v>0</v>
      </c>
      <c r="Z9" s="132"/>
      <c r="AA9" s="132"/>
      <c r="AB9" s="132"/>
      <c r="AC9" s="132"/>
      <c r="AD9" s="132"/>
      <c r="AE9" s="132"/>
      <c r="AF9" s="132"/>
      <c r="AG9" s="132"/>
      <c r="AH9" s="132"/>
      <c r="AI9" s="132"/>
      <c r="AJ9" s="132"/>
      <c r="AK9" s="132"/>
    </row>
    <row r="10" spans="1:37" ht="15" customHeight="1">
      <c r="A10" t="s">
        <v>42</v>
      </c>
      <c r="B10" t="s">
        <v>160</v>
      </c>
      <c r="C10" s="126" t="s">
        <v>132</v>
      </c>
      <c r="D10" s="126"/>
      <c r="E10" s="123" t="s">
        <v>105</v>
      </c>
      <c r="F10" s="132" t="e">
        <f>VLOOKUP($E10,Sheet2!$A$6:$V$60,3,FALSE)</f>
        <v>#REF!</v>
      </c>
      <c r="G10" s="132" t="e">
        <f>VLOOKUP($E10,Sheet2!$A$6:$V$60,4,FALSE)</f>
        <v>#REF!</v>
      </c>
      <c r="H10" s="132" t="e">
        <f>VLOOKUP($E10,Sheet2!$A$6:$V$60,5,FALSE)</f>
        <v>#REF!</v>
      </c>
      <c r="I10" s="132" t="e">
        <f>VLOOKUP($E10,Sheet2!$A$6:$V$60,6,FALSE)</f>
        <v>#REF!</v>
      </c>
      <c r="J10" s="132" t="e">
        <f>VLOOKUP($E10,Sheet2!$A$6:$V$60,7,FALSE)</f>
        <v>#REF!</v>
      </c>
      <c r="K10" s="132" t="e">
        <f>VLOOKUP($E10,Sheet2!$A$6:$V$60,8,FALSE)</f>
        <v>#REF!</v>
      </c>
      <c r="L10" s="132" t="e">
        <f>VLOOKUP($E10,Sheet2!$A$6:$V$60,9,FALSE)</f>
        <v>#REF!</v>
      </c>
      <c r="M10" s="132" t="e">
        <f>VLOOKUP($E10,Sheet2!$A$6:$V$60,10,FALSE)</f>
        <v>#REF!</v>
      </c>
      <c r="N10" s="132" t="e">
        <f>VLOOKUP($E10,Sheet2!$A$6:$V$60,11,FALSE)</f>
        <v>#REF!</v>
      </c>
      <c r="O10" s="132" t="e">
        <f>VLOOKUP($E10,Sheet2!$A$6:$V$60,12,FALSE)</f>
        <v>#REF!</v>
      </c>
      <c r="P10" s="132" t="e">
        <f>VLOOKUP($E10,Sheet2!$A$6:$V$60,13,FALSE)</f>
        <v>#REF!</v>
      </c>
      <c r="Q10" s="132" t="e">
        <f>VLOOKUP($E10,Sheet2!$A$6:$V$60,14,FALSE)</f>
        <v>#REF!</v>
      </c>
      <c r="R10" s="132" t="e">
        <f>VLOOKUP($E10,Sheet2!$A$6:$V$60,15,FALSE)</f>
        <v>#REF!</v>
      </c>
      <c r="S10" s="132" t="e">
        <f>VLOOKUP($E10,Sheet2!$A$6:$V$60,16,FALSE)</f>
        <v>#REF!</v>
      </c>
      <c r="T10" s="132" t="e">
        <f>VLOOKUP($E10,Sheet2!$A$6:$V$60,17,FALSE)</f>
        <v>#REF!</v>
      </c>
      <c r="U10" s="132" t="e">
        <f>VLOOKUP($E10,Sheet2!$A$6:$V$60,18,FALSE)</f>
        <v>#REF!</v>
      </c>
      <c r="V10" s="132" t="e">
        <f>VLOOKUP($E10,Sheet2!$A$6:$V$60,19,FALSE)</f>
        <v>#REF!</v>
      </c>
      <c r="W10" s="132" t="e">
        <f>VLOOKUP($E10,Sheet2!$A$6:$V$60,20,FALSE)</f>
        <v>#REF!</v>
      </c>
      <c r="X10" s="132" t="e">
        <f>VLOOKUP($E10,Sheet2!$A$6:$V$60,21,FALSE)</f>
        <v>#REF!</v>
      </c>
      <c r="Y10" s="132"/>
      <c r="Z10" s="132"/>
      <c r="AA10" s="132"/>
      <c r="AB10" s="132"/>
      <c r="AC10" s="132"/>
      <c r="AD10" s="132"/>
      <c r="AE10" s="132"/>
      <c r="AF10" s="132"/>
      <c r="AG10" s="132"/>
      <c r="AH10" s="132"/>
      <c r="AI10" s="132"/>
      <c r="AJ10" s="132"/>
      <c r="AK10" s="132"/>
    </row>
    <row r="11" spans="1:37" ht="15" customHeight="1">
      <c r="A11" t="s">
        <v>41</v>
      </c>
      <c r="B11" t="s">
        <v>160</v>
      </c>
      <c r="C11" s="126" t="s">
        <v>132</v>
      </c>
      <c r="D11" s="126"/>
      <c r="E11" s="123" t="s">
        <v>65</v>
      </c>
      <c r="F11" s="132" t="e">
        <f>VLOOKUP($E11,Sheet2!$A$6:$V$60,3,FALSE)</f>
        <v>#REF!</v>
      </c>
      <c r="G11" s="132" t="e">
        <f>VLOOKUP($E11,Sheet2!$A$6:$V$60,4,FALSE)</f>
        <v>#REF!</v>
      </c>
      <c r="H11" s="132" t="e">
        <f>VLOOKUP($E11,Sheet2!$A$6:$V$60,5,FALSE)</f>
        <v>#REF!</v>
      </c>
      <c r="I11" s="132" t="e">
        <f>VLOOKUP($E11,Sheet2!$A$6:$V$60,6,FALSE)</f>
        <v>#REF!</v>
      </c>
      <c r="J11" s="132" t="e">
        <f>VLOOKUP($E11,Sheet2!$A$6:$V$60,7,FALSE)</f>
        <v>#REF!</v>
      </c>
      <c r="K11" s="132" t="e">
        <f>VLOOKUP($E11,Sheet2!$A$6:$V$60,8,FALSE)</f>
        <v>#REF!</v>
      </c>
      <c r="L11" s="132" t="e">
        <f>VLOOKUP($E11,Sheet2!$A$6:$V$60,9,FALSE)</f>
        <v>#REF!</v>
      </c>
      <c r="M11" s="132" t="e">
        <f>VLOOKUP($E11,Sheet2!$A$6:$V$60,10,FALSE)</f>
        <v>#REF!</v>
      </c>
      <c r="N11" s="132" t="e">
        <f>VLOOKUP($E11,Sheet2!$A$6:$V$60,11,FALSE)</f>
        <v>#REF!</v>
      </c>
      <c r="O11" s="132" t="e">
        <f>VLOOKUP($E11,Sheet2!$A$6:$V$60,12,FALSE)</f>
        <v>#REF!</v>
      </c>
      <c r="P11" s="132" t="e">
        <f>VLOOKUP($E11,Sheet2!$A$6:$V$60,13,FALSE)</f>
        <v>#REF!</v>
      </c>
      <c r="Q11" s="132" t="e">
        <f>VLOOKUP($E11,Sheet2!$A$6:$V$60,14,FALSE)</f>
        <v>#REF!</v>
      </c>
      <c r="R11" s="132" t="e">
        <f>VLOOKUP($E11,Sheet2!$A$6:$V$60,15,FALSE)</f>
        <v>#REF!</v>
      </c>
      <c r="S11" s="132" t="e">
        <f>VLOOKUP($E11,Sheet2!$A$6:$V$60,16,FALSE)</f>
        <v>#REF!</v>
      </c>
      <c r="T11" s="132" t="e">
        <f>VLOOKUP($E11,Sheet2!$A$6:$V$60,17,FALSE)</f>
        <v>#REF!</v>
      </c>
      <c r="U11" s="132" t="e">
        <f>VLOOKUP($E11,Sheet2!$A$6:$V$60,18,FALSE)</f>
        <v>#REF!</v>
      </c>
      <c r="V11" s="132" t="e">
        <f>VLOOKUP($E11,Sheet2!$A$6:$V$60,19,FALSE)</f>
        <v>#REF!</v>
      </c>
      <c r="W11" s="132" t="e">
        <f>VLOOKUP($E11,Sheet2!$A$6:$V$60,20,FALSE)</f>
        <v>#REF!</v>
      </c>
      <c r="X11" s="132" t="e">
        <f>VLOOKUP($E11,Sheet2!$A$6:$V$60,21,FALSE)</f>
        <v>#REF!</v>
      </c>
      <c r="Y11" s="132"/>
      <c r="Z11" s="132"/>
      <c r="AA11" s="132"/>
      <c r="AB11" s="132"/>
      <c r="AC11" s="132"/>
      <c r="AD11" s="132"/>
      <c r="AE11" s="132"/>
      <c r="AF11" s="132"/>
      <c r="AG11" s="132"/>
      <c r="AH11" s="132"/>
      <c r="AI11" s="132"/>
      <c r="AJ11" s="132"/>
      <c r="AK11" s="132"/>
    </row>
    <row r="12" spans="1:37" ht="15" customHeight="1">
      <c r="D12" s="125">
        <v>310100100001000</v>
      </c>
      <c r="E12" s="126" t="s">
        <v>133</v>
      </c>
      <c r="G12" s="132"/>
      <c r="H12" s="132"/>
      <c r="I12" s="132"/>
      <c r="J12" s="132"/>
      <c r="K12" s="132"/>
      <c r="L12" s="132"/>
      <c r="M12" s="132"/>
      <c r="N12" s="132"/>
      <c r="O12" s="132"/>
      <c r="P12" s="132"/>
      <c r="Q12" s="132"/>
      <c r="R12" s="132"/>
      <c r="S12" s="132"/>
      <c r="T12" s="132"/>
      <c r="U12" s="132"/>
      <c r="V12" s="132"/>
      <c r="W12" s="132"/>
      <c r="X12" s="132"/>
      <c r="Y12" s="132">
        <f t="shared" ref="Y12:Y14" si="1">+W12+X12-I12</f>
        <v>0</v>
      </c>
      <c r="Z12" s="132"/>
      <c r="AA12" s="132"/>
      <c r="AB12" s="132"/>
      <c r="AC12" s="132"/>
      <c r="AD12" s="132"/>
      <c r="AE12" s="132"/>
      <c r="AF12" s="132"/>
      <c r="AG12" s="132"/>
      <c r="AH12" s="132"/>
      <c r="AI12" s="132"/>
      <c r="AJ12" s="132"/>
      <c r="AK12" s="132"/>
    </row>
    <row r="13" spans="1:37" ht="15" customHeight="1">
      <c r="D13" s="125">
        <v>310100100002000</v>
      </c>
      <c r="E13" s="126" t="s">
        <v>134</v>
      </c>
      <c r="G13" s="132"/>
      <c r="H13" s="132"/>
      <c r="I13" s="132"/>
      <c r="J13" s="132"/>
      <c r="K13" s="132"/>
      <c r="L13" s="132"/>
      <c r="M13" s="132"/>
      <c r="N13" s="132"/>
      <c r="O13" s="132"/>
      <c r="P13" s="132"/>
      <c r="Q13" s="132"/>
      <c r="R13" s="132"/>
      <c r="S13" s="132"/>
      <c r="T13" s="132"/>
      <c r="U13" s="132"/>
      <c r="V13" s="132"/>
      <c r="W13" s="132"/>
      <c r="X13" s="132"/>
      <c r="Y13" s="132">
        <f t="shared" si="1"/>
        <v>0</v>
      </c>
      <c r="Z13" s="132"/>
      <c r="AA13" s="132"/>
      <c r="AB13" s="132"/>
      <c r="AC13" s="132"/>
      <c r="AD13" s="132"/>
      <c r="AE13" s="132"/>
      <c r="AF13" s="132"/>
      <c r="AG13" s="132"/>
      <c r="AH13" s="132"/>
      <c r="AI13" s="132"/>
      <c r="AJ13" s="132"/>
      <c r="AK13" s="132"/>
    </row>
    <row r="14" spans="1:37" ht="15" customHeight="1">
      <c r="D14" s="125">
        <v>310100100003000</v>
      </c>
      <c r="E14" s="126" t="s">
        <v>135</v>
      </c>
      <c r="G14" s="132"/>
      <c r="H14" s="132"/>
      <c r="I14" s="132"/>
      <c r="J14" s="132"/>
      <c r="K14" s="132"/>
      <c r="L14" s="132"/>
      <c r="M14" s="132"/>
      <c r="N14" s="132"/>
      <c r="O14" s="132"/>
      <c r="P14" s="132"/>
      <c r="Q14" s="132"/>
      <c r="R14" s="132"/>
      <c r="S14" s="132"/>
      <c r="T14" s="132"/>
      <c r="U14" s="132"/>
      <c r="V14" s="132"/>
      <c r="W14" s="132"/>
      <c r="X14" s="132"/>
      <c r="Y14" s="132">
        <f t="shared" si="1"/>
        <v>0</v>
      </c>
      <c r="Z14" s="132"/>
      <c r="AA14" s="132"/>
      <c r="AB14" s="132"/>
      <c r="AC14" s="132"/>
      <c r="AD14" s="132"/>
      <c r="AE14" s="132"/>
      <c r="AF14" s="132"/>
      <c r="AG14" s="132"/>
      <c r="AH14" s="132"/>
      <c r="AI14" s="132"/>
      <c r="AJ14" s="132"/>
      <c r="AK14" s="132"/>
    </row>
    <row r="15" spans="1:37" ht="15" customHeight="1">
      <c r="A15" t="s">
        <v>41</v>
      </c>
      <c r="B15" t="s">
        <v>160</v>
      </c>
      <c r="C15" s="126" t="s">
        <v>135</v>
      </c>
      <c r="D15" s="126"/>
      <c r="E15" s="123" t="s">
        <v>73</v>
      </c>
      <c r="F15" s="132" t="e">
        <f>VLOOKUP($E15,Sheet2!$A$6:$V$60,3,FALSE)</f>
        <v>#REF!</v>
      </c>
      <c r="G15" s="132" t="e">
        <f>VLOOKUP($E15,Sheet2!$A$6:$V$60,4,FALSE)</f>
        <v>#REF!</v>
      </c>
      <c r="H15" s="132" t="e">
        <f>VLOOKUP($E15,Sheet2!$A$6:$V$60,5,FALSE)</f>
        <v>#REF!</v>
      </c>
      <c r="I15" s="132" t="e">
        <f>VLOOKUP($E15,Sheet2!$A$6:$V$60,6,FALSE)</f>
        <v>#REF!</v>
      </c>
      <c r="J15" s="132" t="e">
        <f>VLOOKUP($E15,Sheet2!$A$6:$V$60,7,FALSE)</f>
        <v>#REF!</v>
      </c>
      <c r="K15" s="132" t="e">
        <f>VLOOKUP($E15,Sheet2!$A$6:$V$60,8,FALSE)</f>
        <v>#REF!</v>
      </c>
      <c r="L15" s="132" t="e">
        <f>VLOOKUP($E15,Sheet2!$A$6:$V$60,9,FALSE)</f>
        <v>#REF!</v>
      </c>
      <c r="M15" s="132" t="e">
        <f>VLOOKUP($E15,Sheet2!$A$6:$V$60,10,FALSE)</f>
        <v>#REF!</v>
      </c>
      <c r="N15" s="132" t="e">
        <f>VLOOKUP($E15,Sheet2!$A$6:$V$60,11,FALSE)</f>
        <v>#REF!</v>
      </c>
      <c r="O15" s="132" t="e">
        <f>VLOOKUP($E15,Sheet2!$A$6:$V$60,12,FALSE)</f>
        <v>#REF!</v>
      </c>
      <c r="P15" s="132" t="e">
        <f>VLOOKUP($E15,Sheet2!$A$6:$V$60,13,FALSE)</f>
        <v>#REF!</v>
      </c>
      <c r="Q15" s="132" t="e">
        <f>VLOOKUP($E15,Sheet2!$A$6:$V$60,14,FALSE)</f>
        <v>#REF!</v>
      </c>
      <c r="R15" s="132" t="e">
        <f>VLOOKUP($E15,Sheet2!$A$6:$V$60,15,FALSE)</f>
        <v>#REF!</v>
      </c>
      <c r="S15" s="132" t="e">
        <f>VLOOKUP($E15,Sheet2!$A$6:$V$60,16,FALSE)</f>
        <v>#REF!</v>
      </c>
      <c r="T15" s="132" t="e">
        <f>VLOOKUP($E15,Sheet2!$A$6:$V$60,17,FALSE)</f>
        <v>#REF!</v>
      </c>
      <c r="U15" s="132" t="e">
        <f>VLOOKUP($E15,Sheet2!$A$6:$V$60,18,FALSE)</f>
        <v>#REF!</v>
      </c>
      <c r="V15" s="132" t="e">
        <f>VLOOKUP($E15,Sheet2!$A$6:$V$60,19,FALSE)</f>
        <v>#REF!</v>
      </c>
      <c r="W15" s="132" t="e">
        <f>VLOOKUP($E15,Sheet2!$A$6:$V$60,20,FALSE)</f>
        <v>#REF!</v>
      </c>
      <c r="X15" s="132" t="e">
        <f>VLOOKUP($E15,Sheet2!$A$6:$V$60,21,FALSE)</f>
        <v>#REF!</v>
      </c>
      <c r="Y15" s="132"/>
      <c r="Z15" s="132"/>
      <c r="AA15" s="132"/>
      <c r="AB15" s="132"/>
      <c r="AC15" s="132"/>
      <c r="AD15" s="132"/>
      <c r="AE15" s="132"/>
      <c r="AF15" s="132"/>
      <c r="AG15" s="132"/>
      <c r="AH15" s="132"/>
      <c r="AI15" s="132"/>
      <c r="AJ15" s="132"/>
      <c r="AK15" s="132"/>
    </row>
    <row r="16" spans="1:37" ht="15" customHeight="1">
      <c r="D16" s="125">
        <v>310201100001000</v>
      </c>
      <c r="E16" s="126" t="s">
        <v>136</v>
      </c>
      <c r="G16" s="132"/>
      <c r="H16" s="132"/>
      <c r="I16" s="132"/>
      <c r="J16" s="132"/>
      <c r="K16" s="132"/>
      <c r="L16" s="132"/>
      <c r="M16" s="132"/>
      <c r="N16" s="132"/>
      <c r="O16" s="132"/>
      <c r="P16" s="132"/>
      <c r="Q16" s="132"/>
      <c r="R16" s="132"/>
      <c r="S16" s="132"/>
      <c r="T16" s="132"/>
      <c r="U16" s="132"/>
      <c r="V16" s="132"/>
      <c r="W16" s="132"/>
      <c r="X16" s="132"/>
      <c r="Y16" s="132">
        <f t="shared" ref="Y16:Y22" si="2">+W16+X16-I16</f>
        <v>0</v>
      </c>
      <c r="Z16" s="132"/>
      <c r="AA16" s="132"/>
      <c r="AB16" s="132"/>
      <c r="AC16" s="132"/>
      <c r="AD16" s="132"/>
      <c r="AE16" s="132"/>
      <c r="AF16" s="132"/>
      <c r="AG16" s="132"/>
      <c r="AH16" s="132"/>
      <c r="AI16" s="132"/>
      <c r="AJ16" s="132"/>
      <c r="AK16" s="132"/>
    </row>
    <row r="17" spans="1:37" ht="15" customHeight="1">
      <c r="A17" t="s">
        <v>41</v>
      </c>
      <c r="B17" t="s">
        <v>190</v>
      </c>
      <c r="C17" s="126" t="s">
        <v>136</v>
      </c>
      <c r="D17" s="126"/>
      <c r="E17" s="123" t="s">
        <v>90</v>
      </c>
      <c r="F17" s="132" t="e">
        <f>VLOOKUP($E17,Sheet2!$A$6:$V$60,3,FALSE)</f>
        <v>#N/A</v>
      </c>
      <c r="G17" s="132" t="e">
        <f>VLOOKUP($E17,Sheet2!$A$6:$V$60,4,FALSE)</f>
        <v>#N/A</v>
      </c>
      <c r="H17" s="132" t="e">
        <f>VLOOKUP($E17,Sheet2!$A$6:$V$60,5,FALSE)</f>
        <v>#N/A</v>
      </c>
      <c r="I17" s="132" t="e">
        <f>VLOOKUP($E17,Sheet2!$A$6:$V$60,6,FALSE)</f>
        <v>#N/A</v>
      </c>
      <c r="J17" s="132" t="e">
        <f>VLOOKUP($E17,Sheet2!$A$6:$V$60,7,FALSE)</f>
        <v>#N/A</v>
      </c>
      <c r="K17" s="132" t="e">
        <f>VLOOKUP($E17,Sheet2!$A$6:$V$60,8,FALSE)</f>
        <v>#N/A</v>
      </c>
      <c r="L17" s="132" t="e">
        <f>VLOOKUP($E17,Sheet2!$A$6:$V$60,9,FALSE)</f>
        <v>#N/A</v>
      </c>
      <c r="M17" s="132" t="e">
        <f>VLOOKUP($E17,Sheet2!$A$6:$V$60,10,FALSE)</f>
        <v>#N/A</v>
      </c>
      <c r="N17" s="132" t="e">
        <f>VLOOKUP($E17,Sheet2!$A$6:$V$60,11,FALSE)</f>
        <v>#N/A</v>
      </c>
      <c r="O17" s="132" t="e">
        <f>VLOOKUP($E17,Sheet2!$A$6:$V$60,12,FALSE)</f>
        <v>#N/A</v>
      </c>
      <c r="P17" s="132" t="e">
        <f>VLOOKUP($E17,Sheet2!$A$6:$V$60,13,FALSE)</f>
        <v>#N/A</v>
      </c>
      <c r="Q17" s="132" t="e">
        <f>VLOOKUP($E17,Sheet2!$A$6:$V$60,14,FALSE)</f>
        <v>#N/A</v>
      </c>
      <c r="R17" s="132" t="e">
        <f>VLOOKUP($E17,Sheet2!$A$6:$V$60,15,FALSE)</f>
        <v>#N/A</v>
      </c>
      <c r="S17" s="132" t="e">
        <f>VLOOKUP($E17,Sheet2!$A$6:$V$60,16,FALSE)</f>
        <v>#N/A</v>
      </c>
      <c r="T17" s="132" t="e">
        <f>VLOOKUP($E17,Sheet2!$A$6:$V$60,17,FALSE)</f>
        <v>#N/A</v>
      </c>
      <c r="U17" s="132" t="e">
        <f>VLOOKUP($E17,Sheet2!$A$6:$V$60,18,FALSE)</f>
        <v>#N/A</v>
      </c>
      <c r="V17" s="132" t="e">
        <f>VLOOKUP($E17,Sheet2!$A$6:$V$60,19,FALSE)</f>
        <v>#N/A</v>
      </c>
      <c r="W17" s="132" t="e">
        <f>VLOOKUP($E17,Sheet2!$A$6:$V$60,20,FALSE)</f>
        <v>#N/A</v>
      </c>
      <c r="X17" s="132" t="e">
        <f>VLOOKUP($E17,Sheet2!$A$6:$V$60,21,FALSE)</f>
        <v>#N/A</v>
      </c>
      <c r="Y17" s="132" t="e">
        <f t="shared" si="2"/>
        <v>#N/A</v>
      </c>
      <c r="Z17" s="132"/>
      <c r="AA17" s="132"/>
      <c r="AB17" s="132"/>
      <c r="AC17" s="132"/>
      <c r="AD17" s="132"/>
      <c r="AE17" s="132"/>
      <c r="AF17" s="132"/>
      <c r="AG17" s="132"/>
      <c r="AH17" s="132"/>
      <c r="AI17" s="132"/>
      <c r="AJ17" s="132"/>
      <c r="AK17" s="132"/>
    </row>
    <row r="18" spans="1:37" ht="15" customHeight="1">
      <c r="A18" t="s">
        <v>41</v>
      </c>
      <c r="B18" t="s">
        <v>190</v>
      </c>
      <c r="C18" s="126" t="s">
        <v>136</v>
      </c>
      <c r="D18" s="126"/>
      <c r="E18" s="123" t="s">
        <v>85</v>
      </c>
      <c r="F18" s="132" t="e">
        <f>VLOOKUP($E18,Sheet2!$A$6:$V$60,3,FALSE)</f>
        <v>#N/A</v>
      </c>
      <c r="G18" s="132" t="e">
        <f>VLOOKUP($E18,Sheet2!$A$6:$V$60,4,FALSE)</f>
        <v>#N/A</v>
      </c>
      <c r="H18" s="132" t="e">
        <f>VLOOKUP($E18,Sheet2!$A$6:$V$60,5,FALSE)</f>
        <v>#N/A</v>
      </c>
      <c r="I18" s="132" t="e">
        <f>VLOOKUP($E18,Sheet2!$A$6:$V$60,6,FALSE)</f>
        <v>#N/A</v>
      </c>
      <c r="J18" s="132" t="e">
        <f>VLOOKUP($E18,Sheet2!$A$6:$V$60,7,FALSE)</f>
        <v>#N/A</v>
      </c>
      <c r="K18" s="132" t="e">
        <f>VLOOKUP($E18,Sheet2!$A$6:$V$60,8,FALSE)</f>
        <v>#N/A</v>
      </c>
      <c r="L18" s="132" t="e">
        <f>VLOOKUP($E18,Sheet2!$A$6:$V$60,9,FALSE)</f>
        <v>#N/A</v>
      </c>
      <c r="M18" s="132" t="e">
        <f>VLOOKUP($E18,Sheet2!$A$6:$V$60,10,FALSE)</f>
        <v>#N/A</v>
      </c>
      <c r="N18" s="132" t="e">
        <f>VLOOKUP($E18,Sheet2!$A$6:$V$60,11,FALSE)</f>
        <v>#N/A</v>
      </c>
      <c r="O18" s="132" t="e">
        <f>VLOOKUP($E18,Sheet2!$A$6:$V$60,12,FALSE)</f>
        <v>#N/A</v>
      </c>
      <c r="P18" s="132" t="e">
        <f>VLOOKUP($E18,Sheet2!$A$6:$V$60,13,FALSE)</f>
        <v>#N/A</v>
      </c>
      <c r="Q18" s="132" t="e">
        <f>VLOOKUP($E18,Sheet2!$A$6:$V$60,14,FALSE)</f>
        <v>#N/A</v>
      </c>
      <c r="R18" s="132" t="e">
        <f>VLOOKUP($E18,Sheet2!$A$6:$V$60,15,FALSE)</f>
        <v>#N/A</v>
      </c>
      <c r="S18" s="132" t="e">
        <f>VLOOKUP($E18,Sheet2!$A$6:$V$60,16,FALSE)</f>
        <v>#N/A</v>
      </c>
      <c r="T18" s="132" t="e">
        <f>VLOOKUP($E18,Sheet2!$A$6:$V$60,17,FALSE)</f>
        <v>#N/A</v>
      </c>
      <c r="U18" s="132" t="e">
        <f>VLOOKUP($E18,Sheet2!$A$6:$V$60,18,FALSE)</f>
        <v>#N/A</v>
      </c>
      <c r="V18" s="132" t="e">
        <f>VLOOKUP($E18,Sheet2!$A$6:$V$60,19,FALSE)</f>
        <v>#N/A</v>
      </c>
      <c r="W18" s="132" t="e">
        <f>VLOOKUP($E18,Sheet2!$A$6:$V$60,20,FALSE)</f>
        <v>#N/A</v>
      </c>
      <c r="X18" s="132" t="e">
        <f>VLOOKUP($E18,Sheet2!$A$6:$V$60,21,FALSE)</f>
        <v>#N/A</v>
      </c>
      <c r="Y18" s="132" t="e">
        <f t="shared" si="2"/>
        <v>#N/A</v>
      </c>
      <c r="Z18" s="132"/>
      <c r="AA18" s="132"/>
      <c r="AB18" s="132"/>
      <c r="AC18" s="132"/>
      <c r="AD18" s="132"/>
      <c r="AE18" s="132"/>
      <c r="AF18" s="132"/>
      <c r="AG18" s="132"/>
      <c r="AH18" s="132"/>
      <c r="AI18" s="132"/>
      <c r="AJ18" s="132"/>
      <c r="AK18" s="132"/>
    </row>
    <row r="19" spans="1:37" ht="15" customHeight="1">
      <c r="A19" t="s">
        <v>41</v>
      </c>
      <c r="B19" t="s">
        <v>190</v>
      </c>
      <c r="C19" s="126" t="s">
        <v>136</v>
      </c>
      <c r="D19" s="126"/>
      <c r="E19" s="123" t="s">
        <v>161</v>
      </c>
      <c r="F19" s="132" t="e">
        <f>VLOOKUP($E19,Sheet2!$A$6:$V$60,3,FALSE)</f>
        <v>#N/A</v>
      </c>
      <c r="G19" s="132" t="e">
        <f>VLOOKUP($E19,Sheet2!$A$6:$V$60,4,FALSE)</f>
        <v>#N/A</v>
      </c>
      <c r="H19" s="132" t="e">
        <f>VLOOKUP($E19,Sheet2!$A$6:$V$60,5,FALSE)</f>
        <v>#N/A</v>
      </c>
      <c r="I19" s="132" t="e">
        <f>VLOOKUP($E19,Sheet2!$A$6:$V$60,6,FALSE)</f>
        <v>#N/A</v>
      </c>
      <c r="J19" s="132" t="e">
        <f>VLOOKUP($E19,Sheet2!$A$6:$V$60,7,FALSE)</f>
        <v>#N/A</v>
      </c>
      <c r="K19" s="132" t="e">
        <f>VLOOKUP($E19,Sheet2!$A$6:$V$60,8,FALSE)</f>
        <v>#N/A</v>
      </c>
      <c r="L19" s="132" t="e">
        <f>VLOOKUP($E19,Sheet2!$A$6:$V$60,9,FALSE)</f>
        <v>#N/A</v>
      </c>
      <c r="M19" s="132" t="e">
        <f>VLOOKUP($E19,Sheet2!$A$6:$V$60,10,FALSE)</f>
        <v>#N/A</v>
      </c>
      <c r="N19" s="132" t="e">
        <f>VLOOKUP($E19,Sheet2!$A$6:$V$60,11,FALSE)</f>
        <v>#N/A</v>
      </c>
      <c r="O19" s="132" t="e">
        <f>VLOOKUP($E19,Sheet2!$A$6:$V$60,12,FALSE)</f>
        <v>#N/A</v>
      </c>
      <c r="P19" s="132" t="e">
        <f>VLOOKUP($E19,Sheet2!$A$6:$V$60,13,FALSE)</f>
        <v>#N/A</v>
      </c>
      <c r="Q19" s="132" t="e">
        <f>VLOOKUP($E19,Sheet2!$A$6:$V$60,14,FALSE)</f>
        <v>#N/A</v>
      </c>
      <c r="R19" s="132" t="e">
        <f>VLOOKUP($E19,Sheet2!$A$6:$V$60,15,FALSE)</f>
        <v>#N/A</v>
      </c>
      <c r="S19" s="132" t="e">
        <f>VLOOKUP($E19,Sheet2!$A$6:$V$60,16,FALSE)</f>
        <v>#N/A</v>
      </c>
      <c r="T19" s="132" t="e">
        <f>VLOOKUP($E19,Sheet2!$A$6:$V$60,17,FALSE)</f>
        <v>#N/A</v>
      </c>
      <c r="U19" s="132" t="e">
        <f>VLOOKUP($E19,Sheet2!$A$6:$V$60,18,FALSE)</f>
        <v>#N/A</v>
      </c>
      <c r="V19" s="132" t="e">
        <f>VLOOKUP($E19,Sheet2!$A$6:$V$60,19,FALSE)</f>
        <v>#N/A</v>
      </c>
      <c r="W19" s="132" t="e">
        <f>VLOOKUP($E19,Sheet2!$A$6:$V$60,20,FALSE)</f>
        <v>#N/A</v>
      </c>
      <c r="X19" s="132" t="e">
        <f>VLOOKUP($E19,Sheet2!$A$6:$V$60,21,FALSE)</f>
        <v>#N/A</v>
      </c>
      <c r="Y19" s="132" t="e">
        <f t="shared" si="2"/>
        <v>#N/A</v>
      </c>
      <c r="Z19" s="132"/>
      <c r="AA19" s="132"/>
      <c r="AB19" s="132"/>
      <c r="AC19" s="132"/>
      <c r="AD19" s="132"/>
      <c r="AE19" s="132"/>
      <c r="AF19" s="132"/>
      <c r="AG19" s="132"/>
      <c r="AH19" s="132"/>
      <c r="AI19" s="132"/>
      <c r="AJ19" s="132"/>
      <c r="AK19" s="132"/>
    </row>
    <row r="20" spans="1:37" ht="15" customHeight="1">
      <c r="A20" t="s">
        <v>41</v>
      </c>
      <c r="B20" t="s">
        <v>190</v>
      </c>
      <c r="C20" s="126" t="s">
        <v>136</v>
      </c>
      <c r="D20" s="126"/>
      <c r="E20" s="123" t="s">
        <v>168</v>
      </c>
      <c r="F20" s="132" t="e">
        <f>VLOOKUP($E20,Sheet2!$A$6:$V$60,3,FALSE)</f>
        <v>#N/A</v>
      </c>
      <c r="G20" s="132" t="e">
        <f>VLOOKUP($E20,Sheet2!$A$6:$V$60,4,FALSE)</f>
        <v>#N/A</v>
      </c>
      <c r="H20" s="132" t="e">
        <f>VLOOKUP($E20,Sheet2!$A$6:$V$60,5,FALSE)</f>
        <v>#N/A</v>
      </c>
      <c r="I20" s="132" t="e">
        <f>VLOOKUP($E20,Sheet2!$A$6:$V$60,6,FALSE)</f>
        <v>#N/A</v>
      </c>
      <c r="J20" s="132" t="e">
        <f>VLOOKUP($E20,Sheet2!$A$6:$V$60,7,FALSE)</f>
        <v>#N/A</v>
      </c>
      <c r="K20" s="132" t="e">
        <f>VLOOKUP($E20,Sheet2!$A$6:$V$60,8,FALSE)</f>
        <v>#N/A</v>
      </c>
      <c r="L20" s="132" t="e">
        <f>VLOOKUP($E20,Sheet2!$A$6:$V$60,9,FALSE)</f>
        <v>#N/A</v>
      </c>
      <c r="M20" s="132" t="e">
        <f>VLOOKUP($E20,Sheet2!$A$6:$V$60,10,FALSE)</f>
        <v>#N/A</v>
      </c>
      <c r="N20" s="132" t="e">
        <f>VLOOKUP($E20,Sheet2!$A$6:$V$60,11,FALSE)</f>
        <v>#N/A</v>
      </c>
      <c r="O20" s="132" t="e">
        <f>VLOOKUP($E20,Sheet2!$A$6:$V$60,12,FALSE)</f>
        <v>#N/A</v>
      </c>
      <c r="P20" s="132" t="e">
        <f>VLOOKUP($E20,Sheet2!$A$6:$V$60,13,FALSE)</f>
        <v>#N/A</v>
      </c>
      <c r="Q20" s="132" t="e">
        <f>VLOOKUP($E20,Sheet2!$A$6:$V$60,14,FALSE)</f>
        <v>#N/A</v>
      </c>
      <c r="R20" s="132" t="e">
        <f>VLOOKUP($E20,Sheet2!$A$6:$V$60,15,FALSE)</f>
        <v>#N/A</v>
      </c>
      <c r="S20" s="132" t="e">
        <f>VLOOKUP($E20,Sheet2!$A$6:$V$60,16,FALSE)</f>
        <v>#N/A</v>
      </c>
      <c r="T20" s="132" t="e">
        <f>VLOOKUP($E20,Sheet2!$A$6:$V$60,17,FALSE)</f>
        <v>#N/A</v>
      </c>
      <c r="U20" s="132" t="e">
        <f>VLOOKUP($E20,Sheet2!$A$6:$V$60,18,FALSE)</f>
        <v>#N/A</v>
      </c>
      <c r="V20" s="132" t="e">
        <f>VLOOKUP($E20,Sheet2!$A$6:$V$60,19,FALSE)</f>
        <v>#N/A</v>
      </c>
      <c r="W20" s="132" t="e">
        <f>VLOOKUP($E20,Sheet2!$A$6:$V$60,20,FALSE)</f>
        <v>#N/A</v>
      </c>
      <c r="X20" s="132" t="e">
        <f>VLOOKUP($E20,Sheet2!$A$6:$V$60,21,FALSE)</f>
        <v>#N/A</v>
      </c>
      <c r="Y20" s="132" t="e">
        <f t="shared" si="2"/>
        <v>#N/A</v>
      </c>
      <c r="Z20" s="132"/>
      <c r="AA20" s="132"/>
      <c r="AB20" s="132"/>
      <c r="AC20" s="132"/>
      <c r="AD20" s="132"/>
      <c r="AE20" s="132"/>
      <c r="AF20" s="132"/>
      <c r="AG20" s="132"/>
      <c r="AH20" s="132"/>
      <c r="AI20" s="132"/>
      <c r="AJ20" s="132"/>
      <c r="AK20" s="132"/>
    </row>
    <row r="21" spans="1:37" ht="15" customHeight="1">
      <c r="A21" t="s">
        <v>41</v>
      </c>
      <c r="B21" t="s">
        <v>190</v>
      </c>
      <c r="C21" s="126" t="s">
        <v>136</v>
      </c>
      <c r="D21" s="126"/>
      <c r="E21" s="123" t="s">
        <v>173</v>
      </c>
      <c r="F21" s="132" t="e">
        <f>VLOOKUP($E21,Sheet2!$A$6:$V$60,3,FALSE)</f>
        <v>#N/A</v>
      </c>
      <c r="G21" s="132" t="e">
        <f>VLOOKUP($E21,Sheet2!$A$6:$V$60,4,FALSE)</f>
        <v>#N/A</v>
      </c>
      <c r="H21" s="132" t="e">
        <f>VLOOKUP($E21,Sheet2!$A$6:$V$60,5,FALSE)</f>
        <v>#N/A</v>
      </c>
      <c r="I21" s="132" t="e">
        <f>VLOOKUP($E21,Sheet2!$A$6:$V$60,6,FALSE)</f>
        <v>#N/A</v>
      </c>
      <c r="J21" s="132" t="e">
        <f>VLOOKUP($E21,Sheet2!$A$6:$V$60,7,FALSE)</f>
        <v>#N/A</v>
      </c>
      <c r="K21" s="132" t="e">
        <f>VLOOKUP($E21,Sheet2!$A$6:$V$60,8,FALSE)</f>
        <v>#N/A</v>
      </c>
      <c r="L21" s="132" t="e">
        <f>VLOOKUP($E21,Sheet2!$A$6:$V$60,9,FALSE)</f>
        <v>#N/A</v>
      </c>
      <c r="M21" s="132" t="e">
        <f>VLOOKUP($E21,Sheet2!$A$6:$V$60,10,FALSE)</f>
        <v>#N/A</v>
      </c>
      <c r="N21" s="132" t="e">
        <f>VLOOKUP($E21,Sheet2!$A$6:$V$60,11,FALSE)</f>
        <v>#N/A</v>
      </c>
      <c r="O21" s="132" t="e">
        <f>VLOOKUP($E21,Sheet2!$A$6:$V$60,12,FALSE)</f>
        <v>#N/A</v>
      </c>
      <c r="P21" s="132" t="e">
        <f>VLOOKUP($E21,Sheet2!$A$6:$V$60,13,FALSE)</f>
        <v>#N/A</v>
      </c>
      <c r="Q21" s="132" t="e">
        <f>VLOOKUP($E21,Sheet2!$A$6:$V$60,14,FALSE)</f>
        <v>#N/A</v>
      </c>
      <c r="R21" s="132" t="e">
        <f>VLOOKUP($E21,Sheet2!$A$6:$V$60,15,FALSE)</f>
        <v>#N/A</v>
      </c>
      <c r="S21" s="132" t="e">
        <f>VLOOKUP($E21,Sheet2!$A$6:$V$60,16,FALSE)</f>
        <v>#N/A</v>
      </c>
      <c r="T21" s="132" t="e">
        <f>VLOOKUP($E21,Sheet2!$A$6:$V$60,17,FALSE)</f>
        <v>#N/A</v>
      </c>
      <c r="U21" s="132" t="e">
        <f>VLOOKUP($E21,Sheet2!$A$6:$V$60,18,FALSE)</f>
        <v>#N/A</v>
      </c>
      <c r="V21" s="132" t="e">
        <f>VLOOKUP($E21,Sheet2!$A$6:$V$60,19,FALSE)</f>
        <v>#N/A</v>
      </c>
      <c r="W21" s="132" t="e">
        <f>VLOOKUP($E21,Sheet2!$A$6:$V$60,20,FALSE)</f>
        <v>#N/A</v>
      </c>
      <c r="X21" s="132" t="e">
        <f>VLOOKUP($E21,Sheet2!$A$6:$V$60,21,FALSE)</f>
        <v>#N/A</v>
      </c>
      <c r="Y21" s="132" t="e">
        <f t="shared" si="2"/>
        <v>#N/A</v>
      </c>
      <c r="Z21" s="132"/>
      <c r="AA21" s="132"/>
      <c r="AB21" s="132"/>
      <c r="AC21" s="132"/>
      <c r="AD21" s="132"/>
      <c r="AE21" s="132"/>
      <c r="AF21" s="132"/>
      <c r="AG21" s="132"/>
      <c r="AH21" s="132"/>
      <c r="AI21" s="132"/>
      <c r="AJ21" s="132"/>
      <c r="AK21" s="132"/>
    </row>
    <row r="22" spans="1:37" ht="15" customHeight="1">
      <c r="D22" s="125">
        <v>310201100002000</v>
      </c>
      <c r="E22" s="126" t="s">
        <v>137</v>
      </c>
      <c r="G22" s="132"/>
      <c r="H22" s="132"/>
      <c r="I22" s="132"/>
      <c r="J22" s="132"/>
      <c r="K22" s="132"/>
      <c r="L22" s="132"/>
      <c r="M22" s="132"/>
      <c r="N22" s="132"/>
      <c r="O22" s="132"/>
      <c r="P22" s="132"/>
      <c r="Q22" s="132"/>
      <c r="R22" s="132"/>
      <c r="S22" s="132"/>
      <c r="T22" s="132"/>
      <c r="U22" s="132"/>
      <c r="V22" s="132"/>
      <c r="W22" s="132"/>
      <c r="X22" s="132"/>
      <c r="Y22" s="132">
        <f t="shared" si="2"/>
        <v>0</v>
      </c>
      <c r="Z22" s="132"/>
      <c r="AA22" s="132"/>
      <c r="AB22" s="132"/>
      <c r="AC22" s="132"/>
      <c r="AD22" s="132"/>
      <c r="AE22" s="132"/>
      <c r="AF22" s="132"/>
      <c r="AG22" s="132"/>
      <c r="AH22" s="132"/>
      <c r="AI22" s="132"/>
      <c r="AJ22" s="132"/>
      <c r="AK22" s="132"/>
    </row>
    <row r="23" spans="1:37" ht="15" customHeight="1">
      <c r="A23" t="s">
        <v>41</v>
      </c>
      <c r="B23" t="s">
        <v>160</v>
      </c>
      <c r="C23" s="126" t="s">
        <v>137</v>
      </c>
      <c r="D23" s="126"/>
      <c r="E23" s="123" t="s">
        <v>43</v>
      </c>
      <c r="F23" s="132" t="e">
        <f>VLOOKUP($E23,Sheet2!$A$6:$V$60,3,FALSE)</f>
        <v>#REF!</v>
      </c>
      <c r="G23" s="132" t="e">
        <f>VLOOKUP($E23,Sheet2!$A$6:$V$60,4,FALSE)</f>
        <v>#REF!</v>
      </c>
      <c r="H23" s="132" t="e">
        <f>VLOOKUP($E23,Sheet2!$A$6:$V$60,5,FALSE)</f>
        <v>#REF!</v>
      </c>
      <c r="I23" s="132" t="e">
        <f>VLOOKUP($E23,Sheet2!$A$6:$V$60,6,FALSE)</f>
        <v>#REF!</v>
      </c>
      <c r="J23" s="132" t="e">
        <f>VLOOKUP($E23,Sheet2!$A$6:$V$60,7,FALSE)</f>
        <v>#REF!</v>
      </c>
      <c r="K23" s="132" t="e">
        <f>VLOOKUP($E23,Sheet2!$A$6:$V$60,8,FALSE)</f>
        <v>#REF!</v>
      </c>
      <c r="L23" s="132" t="e">
        <f>VLOOKUP($E23,Sheet2!$A$6:$V$60,9,FALSE)</f>
        <v>#REF!</v>
      </c>
      <c r="M23" s="132" t="e">
        <f>VLOOKUP($E23,Sheet2!$A$6:$V$60,10,FALSE)</f>
        <v>#REF!</v>
      </c>
      <c r="N23" s="132" t="e">
        <f>VLOOKUP($E23,Sheet2!$A$6:$V$60,11,FALSE)</f>
        <v>#REF!</v>
      </c>
      <c r="O23" s="132" t="e">
        <f>VLOOKUP($E23,Sheet2!$A$6:$V$60,12,FALSE)</f>
        <v>#REF!</v>
      </c>
      <c r="P23" s="132" t="e">
        <f>VLOOKUP($E23,Sheet2!$A$6:$V$60,13,FALSE)</f>
        <v>#REF!</v>
      </c>
      <c r="Q23" s="132" t="e">
        <f>VLOOKUP($E23,Sheet2!$A$6:$V$60,14,FALSE)</f>
        <v>#REF!</v>
      </c>
      <c r="R23" s="132" t="e">
        <f>VLOOKUP($E23,Sheet2!$A$6:$V$60,15,FALSE)</f>
        <v>#REF!</v>
      </c>
      <c r="S23" s="132" t="e">
        <f>VLOOKUP($E23,Sheet2!$A$6:$V$60,16,FALSE)</f>
        <v>#REF!</v>
      </c>
      <c r="T23" s="132" t="e">
        <f>VLOOKUP($E23,Sheet2!$A$6:$V$60,17,FALSE)</f>
        <v>#REF!</v>
      </c>
      <c r="U23" s="132" t="e">
        <f>VLOOKUP($E23,Sheet2!$A$6:$V$60,18,FALSE)</f>
        <v>#REF!</v>
      </c>
      <c r="V23" s="132" t="e">
        <f>VLOOKUP($E23,Sheet2!$A$6:$V$60,19,FALSE)</f>
        <v>#REF!</v>
      </c>
      <c r="W23" s="132" t="e">
        <f>VLOOKUP($E23,Sheet2!$A$6:$V$60,20,FALSE)</f>
        <v>#REF!</v>
      </c>
      <c r="X23" s="132" t="e">
        <f>VLOOKUP($E23,Sheet2!$A$6:$V$60,21,FALSE)</f>
        <v>#REF!</v>
      </c>
      <c r="Y23" s="132"/>
      <c r="Z23" s="132"/>
      <c r="AA23" s="132"/>
      <c r="AB23" s="132"/>
      <c r="AC23" s="132"/>
      <c r="AD23" s="132"/>
      <c r="AE23" s="132"/>
      <c r="AF23" s="132"/>
      <c r="AG23" s="132"/>
      <c r="AH23" s="132"/>
      <c r="AI23" s="132"/>
      <c r="AJ23" s="132"/>
      <c r="AK23" s="132"/>
    </row>
    <row r="24" spans="1:37" ht="15" customHeight="1">
      <c r="A24" t="s">
        <v>41</v>
      </c>
      <c r="B24" t="s">
        <v>160</v>
      </c>
      <c r="C24" s="126" t="s">
        <v>137</v>
      </c>
      <c r="D24" s="126"/>
      <c r="E24" s="123" t="s">
        <v>19</v>
      </c>
      <c r="F24" s="132" t="e">
        <f>VLOOKUP($E24,Sheet2!$A$6:$V$60,3,FALSE)</f>
        <v>#REF!</v>
      </c>
      <c r="G24" s="132" t="e">
        <f>VLOOKUP($E24,Sheet2!$A$6:$V$60,4,FALSE)</f>
        <v>#REF!</v>
      </c>
      <c r="H24" s="132" t="e">
        <f>VLOOKUP($E24,Sheet2!$A$6:$V$60,5,FALSE)</f>
        <v>#REF!</v>
      </c>
      <c r="I24" s="132" t="e">
        <f>VLOOKUP($E24,Sheet2!$A$6:$V$60,6,FALSE)</f>
        <v>#REF!</v>
      </c>
      <c r="J24" s="132" t="e">
        <f>VLOOKUP($E24,Sheet2!$A$6:$V$60,7,FALSE)</f>
        <v>#REF!</v>
      </c>
      <c r="K24" s="132" t="e">
        <f>VLOOKUP($E24,Sheet2!$A$6:$V$60,8,FALSE)</f>
        <v>#REF!</v>
      </c>
      <c r="L24" s="132" t="e">
        <f>VLOOKUP($E24,Sheet2!$A$6:$V$60,9,FALSE)</f>
        <v>#REF!</v>
      </c>
      <c r="M24" s="132" t="e">
        <f>VLOOKUP($E24,Sheet2!$A$6:$V$60,10,FALSE)</f>
        <v>#REF!</v>
      </c>
      <c r="N24" s="132" t="e">
        <f>VLOOKUP($E24,Sheet2!$A$6:$V$60,11,FALSE)</f>
        <v>#REF!</v>
      </c>
      <c r="O24" s="132" t="e">
        <f>VLOOKUP($E24,Sheet2!$A$6:$V$60,12,FALSE)</f>
        <v>#REF!</v>
      </c>
      <c r="P24" s="132" t="e">
        <f>VLOOKUP($E24,Sheet2!$A$6:$V$60,13,FALSE)</f>
        <v>#REF!</v>
      </c>
      <c r="Q24" s="132" t="e">
        <f>VLOOKUP($E24,Sheet2!$A$6:$V$60,14,FALSE)</f>
        <v>#REF!</v>
      </c>
      <c r="R24" s="132" t="e">
        <f>VLOOKUP($E24,Sheet2!$A$6:$V$60,15,FALSE)</f>
        <v>#REF!</v>
      </c>
      <c r="S24" s="132" t="e">
        <f>VLOOKUP($E24,Sheet2!$A$6:$V$60,16,FALSE)</f>
        <v>#REF!</v>
      </c>
      <c r="T24" s="132" t="e">
        <f>VLOOKUP($E24,Sheet2!$A$6:$V$60,17,FALSE)</f>
        <v>#REF!</v>
      </c>
      <c r="U24" s="132" t="e">
        <f>VLOOKUP($E24,Sheet2!$A$6:$V$60,18,FALSE)</f>
        <v>#REF!</v>
      </c>
      <c r="V24" s="132" t="e">
        <f>VLOOKUP($E24,Sheet2!$A$6:$V$60,19,FALSE)</f>
        <v>#REF!</v>
      </c>
      <c r="W24" s="132" t="e">
        <f>VLOOKUP($E24,Sheet2!$A$6:$V$60,20,FALSE)</f>
        <v>#REF!</v>
      </c>
      <c r="X24" s="132" t="e">
        <f>VLOOKUP($E24,Sheet2!$A$6:$V$60,21,FALSE)</f>
        <v>#REF!</v>
      </c>
      <c r="Y24" s="132"/>
      <c r="Z24" s="132"/>
      <c r="AA24" s="132"/>
      <c r="AB24" s="132"/>
      <c r="AC24" s="132"/>
      <c r="AD24" s="132"/>
      <c r="AE24" s="132"/>
      <c r="AF24" s="132"/>
      <c r="AG24" s="132"/>
      <c r="AH24" s="132"/>
      <c r="AI24" s="132"/>
      <c r="AJ24" s="132"/>
      <c r="AK24" s="132"/>
    </row>
    <row r="25" spans="1:37" ht="15" customHeight="1">
      <c r="A25" t="s">
        <v>41</v>
      </c>
      <c r="B25" t="s">
        <v>160</v>
      </c>
      <c r="C25" s="126" t="s">
        <v>137</v>
      </c>
      <c r="D25" s="126"/>
      <c r="E25" s="123" t="s">
        <v>94</v>
      </c>
      <c r="F25" s="132" t="e">
        <f>VLOOKUP($E25,Sheet2!$A$6:$V$60,3,FALSE)</f>
        <v>#REF!</v>
      </c>
      <c r="G25" s="132" t="e">
        <f>VLOOKUP($E25,Sheet2!$A$6:$V$60,4,FALSE)</f>
        <v>#REF!</v>
      </c>
      <c r="H25" s="132" t="e">
        <f>VLOOKUP($E25,Sheet2!$A$6:$V$60,5,FALSE)</f>
        <v>#REF!</v>
      </c>
      <c r="I25" s="132" t="e">
        <f>VLOOKUP($E25,Sheet2!$A$6:$V$60,6,FALSE)</f>
        <v>#REF!</v>
      </c>
      <c r="J25" s="132" t="e">
        <f>VLOOKUP($E25,Sheet2!$A$6:$V$60,7,FALSE)</f>
        <v>#REF!</v>
      </c>
      <c r="K25" s="132" t="e">
        <f>VLOOKUP($E25,Sheet2!$A$6:$V$60,8,FALSE)</f>
        <v>#REF!</v>
      </c>
      <c r="L25" s="132" t="e">
        <f>VLOOKUP($E25,Sheet2!$A$6:$V$60,9,FALSE)</f>
        <v>#REF!</v>
      </c>
      <c r="M25" s="132" t="e">
        <f>VLOOKUP($E25,Sheet2!$A$6:$V$60,10,FALSE)</f>
        <v>#REF!</v>
      </c>
      <c r="N25" s="132" t="e">
        <f>VLOOKUP($E25,Sheet2!$A$6:$V$60,11,FALSE)</f>
        <v>#REF!</v>
      </c>
      <c r="O25" s="132" t="e">
        <f>VLOOKUP($E25,Sheet2!$A$6:$V$60,12,FALSE)</f>
        <v>#REF!</v>
      </c>
      <c r="P25" s="132" t="e">
        <f>VLOOKUP($E25,Sheet2!$A$6:$V$60,13,FALSE)</f>
        <v>#REF!</v>
      </c>
      <c r="Q25" s="132" t="e">
        <f>VLOOKUP($E25,Sheet2!$A$6:$V$60,14,FALSE)</f>
        <v>#REF!</v>
      </c>
      <c r="R25" s="132" t="e">
        <f>VLOOKUP($E25,Sheet2!$A$6:$V$60,15,FALSE)</f>
        <v>#REF!</v>
      </c>
      <c r="S25" s="132" t="e">
        <f>VLOOKUP($E25,Sheet2!$A$6:$V$60,16,FALSE)</f>
        <v>#REF!</v>
      </c>
      <c r="T25" s="132" t="e">
        <f>VLOOKUP($E25,Sheet2!$A$6:$V$60,17,FALSE)</f>
        <v>#REF!</v>
      </c>
      <c r="U25" s="132" t="e">
        <f>VLOOKUP($E25,Sheet2!$A$6:$V$60,18,FALSE)</f>
        <v>#REF!</v>
      </c>
      <c r="V25" s="132" t="e">
        <f>VLOOKUP($E25,Sheet2!$A$6:$V$60,19,FALSE)</f>
        <v>#REF!</v>
      </c>
      <c r="W25" s="132" t="e">
        <f>VLOOKUP($E25,Sheet2!$A$6:$V$60,20,FALSE)</f>
        <v>#REF!</v>
      </c>
      <c r="X25" s="132" t="e">
        <f>VLOOKUP($E25,Sheet2!$A$6:$V$60,21,FALSE)</f>
        <v>#REF!</v>
      </c>
      <c r="Y25" s="132"/>
      <c r="Z25" s="132"/>
      <c r="AA25" s="132"/>
      <c r="AB25" s="132"/>
      <c r="AC25" s="132"/>
      <c r="AD25" s="132"/>
      <c r="AE25" s="132"/>
      <c r="AF25" s="132"/>
      <c r="AG25" s="132"/>
      <c r="AH25" s="132"/>
      <c r="AI25" s="132"/>
      <c r="AJ25" s="132"/>
      <c r="AK25" s="132"/>
    </row>
    <row r="26" spans="1:37" ht="15" customHeight="1">
      <c r="D26" s="125">
        <v>310201100003000</v>
      </c>
      <c r="E26" s="126" t="s">
        <v>138</v>
      </c>
      <c r="G26" s="132"/>
      <c r="H26" s="132"/>
      <c r="I26" s="132"/>
      <c r="J26" s="132"/>
      <c r="K26" s="132"/>
      <c r="L26" s="132"/>
      <c r="M26" s="132"/>
      <c r="N26" s="132"/>
      <c r="O26" s="132"/>
      <c r="P26" s="132"/>
      <c r="Q26" s="132"/>
      <c r="R26" s="132"/>
      <c r="S26" s="132"/>
      <c r="T26" s="132"/>
      <c r="U26" s="132"/>
      <c r="V26" s="132"/>
      <c r="W26" s="132"/>
      <c r="X26" s="132"/>
      <c r="Y26" s="132">
        <f>+W26+X26-I26</f>
        <v>0</v>
      </c>
      <c r="Z26" s="132"/>
      <c r="AA26" s="132"/>
      <c r="AB26" s="132"/>
      <c r="AC26" s="132"/>
      <c r="AD26" s="132"/>
      <c r="AE26" s="132"/>
      <c r="AF26" s="132"/>
      <c r="AG26" s="132"/>
      <c r="AH26" s="132"/>
      <c r="AI26" s="132"/>
      <c r="AJ26" s="132"/>
      <c r="AK26" s="132"/>
    </row>
    <row r="27" spans="1:37" ht="15" customHeight="1">
      <c r="A27" t="s">
        <v>41</v>
      </c>
      <c r="B27" t="s">
        <v>160</v>
      </c>
      <c r="C27" s="126" t="s">
        <v>138</v>
      </c>
      <c r="D27" s="126"/>
      <c r="E27" s="123" t="s">
        <v>72</v>
      </c>
      <c r="F27" s="132" t="e">
        <f>VLOOKUP($E27,Sheet2!$A$6:$V$60,3,FALSE)</f>
        <v>#REF!</v>
      </c>
      <c r="G27" s="132" t="e">
        <f>VLOOKUP($E27,Sheet2!$A$6:$V$60,4,FALSE)</f>
        <v>#REF!</v>
      </c>
      <c r="H27" s="132" t="e">
        <f>VLOOKUP($E27,Sheet2!$A$6:$V$60,5,FALSE)</f>
        <v>#REF!</v>
      </c>
      <c r="I27" s="132" t="e">
        <f>VLOOKUP($E27,Sheet2!$A$6:$V$60,6,FALSE)</f>
        <v>#REF!</v>
      </c>
      <c r="J27" s="132" t="e">
        <f>VLOOKUP($E27,Sheet2!$A$6:$V$60,7,FALSE)</f>
        <v>#REF!</v>
      </c>
      <c r="K27" s="132" t="e">
        <f>VLOOKUP($E27,Sheet2!$A$6:$V$60,8,FALSE)</f>
        <v>#REF!</v>
      </c>
      <c r="L27" s="132" t="e">
        <f>VLOOKUP($E27,Sheet2!$A$6:$V$60,9,FALSE)</f>
        <v>#REF!</v>
      </c>
      <c r="M27" s="132" t="e">
        <f>VLOOKUP($E27,Sheet2!$A$6:$V$60,10,FALSE)</f>
        <v>#REF!</v>
      </c>
      <c r="N27" s="132" t="e">
        <f>VLOOKUP($E27,Sheet2!$A$6:$V$60,11,FALSE)</f>
        <v>#REF!</v>
      </c>
      <c r="O27" s="132" t="e">
        <f>VLOOKUP($E27,Sheet2!$A$6:$V$60,12,FALSE)</f>
        <v>#REF!</v>
      </c>
      <c r="P27" s="132" t="e">
        <f>VLOOKUP($E27,Sheet2!$A$6:$V$60,13,FALSE)</f>
        <v>#REF!</v>
      </c>
      <c r="Q27" s="132" t="e">
        <f>VLOOKUP($E27,Sheet2!$A$6:$V$60,14,FALSE)</f>
        <v>#REF!</v>
      </c>
      <c r="R27" s="132" t="e">
        <f>VLOOKUP($E27,Sheet2!$A$6:$V$60,15,FALSE)</f>
        <v>#REF!</v>
      </c>
      <c r="S27" s="132" t="e">
        <f>VLOOKUP($E27,Sheet2!$A$6:$V$60,16,FALSE)</f>
        <v>#REF!</v>
      </c>
      <c r="T27" s="132" t="e">
        <f>VLOOKUP($E27,Sheet2!$A$6:$V$60,17,FALSE)</f>
        <v>#REF!</v>
      </c>
      <c r="U27" s="132" t="e">
        <f>VLOOKUP($E27,Sheet2!$A$6:$V$60,18,FALSE)</f>
        <v>#REF!</v>
      </c>
      <c r="V27" s="132" t="e">
        <f>VLOOKUP($E27,Sheet2!$A$6:$V$60,19,FALSE)</f>
        <v>#REF!</v>
      </c>
      <c r="W27" s="132" t="e">
        <f>VLOOKUP($E27,Sheet2!$A$6:$V$60,20,FALSE)</f>
        <v>#REF!</v>
      </c>
      <c r="X27" s="132" t="e">
        <f>VLOOKUP($E27,Sheet2!$A$6:$V$60,21,FALSE)</f>
        <v>#REF!</v>
      </c>
      <c r="Y27" s="132"/>
      <c r="Z27" s="132"/>
      <c r="AA27" s="132"/>
      <c r="AB27" s="132"/>
      <c r="AC27" s="132"/>
      <c r="AD27" s="132"/>
      <c r="AE27" s="132"/>
      <c r="AF27" s="132"/>
      <c r="AG27" s="132"/>
      <c r="AH27" s="132"/>
      <c r="AI27" s="132"/>
      <c r="AJ27" s="132"/>
      <c r="AK27" s="132"/>
    </row>
    <row r="28" spans="1:37">
      <c r="A28" t="s">
        <v>41</v>
      </c>
      <c r="B28" t="s">
        <v>190</v>
      </c>
      <c r="C28" s="126" t="s">
        <v>138</v>
      </c>
      <c r="D28" s="126"/>
      <c r="E28" s="123" t="s">
        <v>165</v>
      </c>
      <c r="F28" s="132" t="e">
        <f>VLOOKUP($E28,Sheet2!$A$6:$V$60,3,FALSE)</f>
        <v>#N/A</v>
      </c>
      <c r="G28" s="132" t="e">
        <f>VLOOKUP($E28,Sheet2!$A$6:$V$60,4,FALSE)</f>
        <v>#N/A</v>
      </c>
      <c r="H28" s="132" t="e">
        <f>VLOOKUP($E28,Sheet2!$A$6:$V$60,5,FALSE)</f>
        <v>#N/A</v>
      </c>
      <c r="I28" s="132" t="e">
        <f>VLOOKUP($E28,Sheet2!$A$6:$V$60,6,FALSE)</f>
        <v>#N/A</v>
      </c>
      <c r="J28" s="132" t="e">
        <f>VLOOKUP($E28,Sheet2!$A$6:$V$60,7,FALSE)</f>
        <v>#N/A</v>
      </c>
      <c r="K28" s="132" t="e">
        <f>VLOOKUP($E28,Sheet2!$A$6:$V$60,8,FALSE)</f>
        <v>#N/A</v>
      </c>
      <c r="L28" s="132" t="e">
        <f>VLOOKUP($E28,Sheet2!$A$6:$V$60,9,FALSE)</f>
        <v>#N/A</v>
      </c>
      <c r="M28" s="132" t="e">
        <f>VLOOKUP($E28,Sheet2!$A$6:$V$60,10,FALSE)</f>
        <v>#N/A</v>
      </c>
      <c r="N28" s="132" t="e">
        <f>VLOOKUP($E28,Sheet2!$A$6:$V$60,11,FALSE)</f>
        <v>#N/A</v>
      </c>
      <c r="O28" s="132" t="e">
        <f>VLOOKUP($E28,Sheet2!$A$6:$V$60,12,FALSE)</f>
        <v>#N/A</v>
      </c>
      <c r="P28" s="132" t="e">
        <f>VLOOKUP($E28,Sheet2!$A$6:$V$60,13,FALSE)</f>
        <v>#N/A</v>
      </c>
      <c r="Q28" s="132" t="e">
        <f>VLOOKUP($E28,Sheet2!$A$6:$V$60,14,FALSE)</f>
        <v>#N/A</v>
      </c>
      <c r="R28" s="132" t="e">
        <f>VLOOKUP($E28,Sheet2!$A$6:$V$60,15,FALSE)</f>
        <v>#N/A</v>
      </c>
      <c r="S28" s="132" t="e">
        <f>VLOOKUP($E28,Sheet2!$A$6:$V$60,16,FALSE)</f>
        <v>#N/A</v>
      </c>
      <c r="T28" s="132" t="e">
        <f>VLOOKUP($E28,Sheet2!$A$6:$V$60,17,FALSE)</f>
        <v>#N/A</v>
      </c>
      <c r="U28" s="132" t="e">
        <f>VLOOKUP($E28,Sheet2!$A$6:$V$60,18,FALSE)</f>
        <v>#N/A</v>
      </c>
      <c r="V28" s="132" t="e">
        <f>VLOOKUP($E28,Sheet2!$A$6:$V$60,19,FALSE)</f>
        <v>#N/A</v>
      </c>
      <c r="W28" s="132" t="e">
        <f>VLOOKUP($E28,Sheet2!$A$6:$V$60,20,FALSE)</f>
        <v>#N/A</v>
      </c>
      <c r="X28" s="132" t="e">
        <f>VLOOKUP($E28,Sheet2!$A$6:$V$60,21,FALSE)</f>
        <v>#N/A</v>
      </c>
      <c r="Y28" s="132" t="e">
        <f t="shared" ref="Y28:Y34" si="3">+W28+X28-I28</f>
        <v>#N/A</v>
      </c>
      <c r="Z28" s="132"/>
      <c r="AA28" s="132"/>
      <c r="AB28" s="132"/>
      <c r="AC28" s="132"/>
      <c r="AD28" s="132"/>
      <c r="AE28" s="132"/>
      <c r="AF28" s="132"/>
      <c r="AG28" s="132"/>
      <c r="AH28" s="132"/>
      <c r="AI28" s="132"/>
      <c r="AJ28" s="132"/>
      <c r="AK28" s="132"/>
    </row>
    <row r="29" spans="1:37">
      <c r="A29" t="s">
        <v>41</v>
      </c>
      <c r="B29" t="s">
        <v>190</v>
      </c>
      <c r="C29" s="126" t="s">
        <v>138</v>
      </c>
      <c r="D29" s="126"/>
      <c r="E29" s="123" t="s">
        <v>167</v>
      </c>
      <c r="F29" s="132" t="e">
        <f>VLOOKUP($E29,Sheet2!$A$6:$V$60,3,FALSE)</f>
        <v>#N/A</v>
      </c>
      <c r="G29" s="132" t="e">
        <f>VLOOKUP($E29,Sheet2!$A$6:$V$60,4,FALSE)</f>
        <v>#N/A</v>
      </c>
      <c r="H29" s="132" t="e">
        <f>VLOOKUP($E29,Sheet2!$A$6:$V$60,5,FALSE)</f>
        <v>#N/A</v>
      </c>
      <c r="I29" s="132" t="e">
        <f>VLOOKUP($E29,Sheet2!$A$6:$V$60,6,FALSE)</f>
        <v>#N/A</v>
      </c>
      <c r="J29" s="132" t="e">
        <f>VLOOKUP($E29,Sheet2!$A$6:$V$60,7,FALSE)</f>
        <v>#N/A</v>
      </c>
      <c r="K29" s="132" t="e">
        <f>VLOOKUP($E29,Sheet2!$A$6:$V$60,8,FALSE)</f>
        <v>#N/A</v>
      </c>
      <c r="L29" s="132" t="e">
        <f>VLOOKUP($E29,Sheet2!$A$6:$V$60,9,FALSE)</f>
        <v>#N/A</v>
      </c>
      <c r="M29" s="132" t="e">
        <f>VLOOKUP($E29,Sheet2!$A$6:$V$60,10,FALSE)</f>
        <v>#N/A</v>
      </c>
      <c r="N29" s="132" t="e">
        <f>VLOOKUP($E29,Sheet2!$A$6:$V$60,11,FALSE)</f>
        <v>#N/A</v>
      </c>
      <c r="O29" s="132" t="e">
        <f>VLOOKUP($E29,Sheet2!$A$6:$V$60,12,FALSE)</f>
        <v>#N/A</v>
      </c>
      <c r="P29" s="132" t="e">
        <f>VLOOKUP($E29,Sheet2!$A$6:$V$60,13,FALSE)</f>
        <v>#N/A</v>
      </c>
      <c r="Q29" s="132" t="e">
        <f>VLOOKUP($E29,Sheet2!$A$6:$V$60,14,FALSE)</f>
        <v>#N/A</v>
      </c>
      <c r="R29" s="132" t="e">
        <f>VLOOKUP($E29,Sheet2!$A$6:$V$60,15,FALSE)</f>
        <v>#N/A</v>
      </c>
      <c r="S29" s="132" t="e">
        <f>VLOOKUP($E29,Sheet2!$A$6:$V$60,16,FALSE)</f>
        <v>#N/A</v>
      </c>
      <c r="T29" s="132" t="e">
        <f>VLOOKUP($E29,Sheet2!$A$6:$V$60,17,FALSE)</f>
        <v>#N/A</v>
      </c>
      <c r="U29" s="132" t="e">
        <f>VLOOKUP($E29,Sheet2!$A$6:$V$60,18,FALSE)</f>
        <v>#N/A</v>
      </c>
      <c r="V29" s="132" t="e">
        <f>VLOOKUP($E29,Sheet2!$A$6:$V$60,19,FALSE)</f>
        <v>#N/A</v>
      </c>
      <c r="W29" s="132" t="e">
        <f>VLOOKUP($E29,Sheet2!$A$6:$V$60,20,FALSE)</f>
        <v>#N/A</v>
      </c>
      <c r="X29" s="132" t="e">
        <f>VLOOKUP($E29,Sheet2!$A$6:$V$60,21,FALSE)</f>
        <v>#N/A</v>
      </c>
      <c r="Y29" s="132" t="e">
        <f t="shared" si="3"/>
        <v>#N/A</v>
      </c>
      <c r="Z29" s="132"/>
      <c r="AA29" s="132"/>
      <c r="AB29" s="132"/>
      <c r="AC29" s="132"/>
      <c r="AD29" s="132"/>
      <c r="AE29" s="132"/>
      <c r="AF29" s="132"/>
      <c r="AG29" s="132"/>
      <c r="AH29" s="132"/>
      <c r="AI29" s="132"/>
      <c r="AJ29" s="132"/>
      <c r="AK29" s="132"/>
    </row>
    <row r="30" spans="1:37">
      <c r="A30" t="s">
        <v>41</v>
      </c>
      <c r="B30" t="s">
        <v>190</v>
      </c>
      <c r="C30" s="126" t="s">
        <v>138</v>
      </c>
      <c r="D30" s="126"/>
      <c r="E30" s="123" t="s">
        <v>166</v>
      </c>
      <c r="F30" s="132" t="e">
        <f>VLOOKUP($E30,Sheet2!$A$6:$V$60,3,FALSE)</f>
        <v>#N/A</v>
      </c>
      <c r="G30" s="132" t="e">
        <f>VLOOKUP($E30,Sheet2!$A$6:$V$60,4,FALSE)</f>
        <v>#N/A</v>
      </c>
      <c r="H30" s="132" t="e">
        <f>VLOOKUP($E30,Sheet2!$A$6:$V$60,5,FALSE)</f>
        <v>#N/A</v>
      </c>
      <c r="I30" s="132" t="e">
        <f>VLOOKUP($E30,Sheet2!$A$6:$V$60,6,FALSE)</f>
        <v>#N/A</v>
      </c>
      <c r="J30" s="132" t="e">
        <f>VLOOKUP($E30,Sheet2!$A$6:$V$60,7,FALSE)</f>
        <v>#N/A</v>
      </c>
      <c r="K30" s="132" t="e">
        <f>VLOOKUP($E30,Sheet2!$A$6:$V$60,8,FALSE)</f>
        <v>#N/A</v>
      </c>
      <c r="L30" s="132" t="e">
        <f>VLOOKUP($E30,Sheet2!$A$6:$V$60,9,FALSE)</f>
        <v>#N/A</v>
      </c>
      <c r="M30" s="132" t="e">
        <f>VLOOKUP($E30,Sheet2!$A$6:$V$60,10,FALSE)</f>
        <v>#N/A</v>
      </c>
      <c r="N30" s="132" t="e">
        <f>VLOOKUP($E30,Sheet2!$A$6:$V$60,11,FALSE)</f>
        <v>#N/A</v>
      </c>
      <c r="O30" s="132" t="e">
        <f>VLOOKUP($E30,Sheet2!$A$6:$V$60,12,FALSE)</f>
        <v>#N/A</v>
      </c>
      <c r="P30" s="132" t="e">
        <f>VLOOKUP($E30,Sheet2!$A$6:$V$60,13,FALSE)</f>
        <v>#N/A</v>
      </c>
      <c r="Q30" s="132" t="e">
        <f>VLOOKUP($E30,Sheet2!$A$6:$V$60,14,FALSE)</f>
        <v>#N/A</v>
      </c>
      <c r="R30" s="132" t="e">
        <f>VLOOKUP($E30,Sheet2!$A$6:$V$60,15,FALSE)</f>
        <v>#N/A</v>
      </c>
      <c r="S30" s="132" t="e">
        <f>VLOOKUP($E30,Sheet2!$A$6:$V$60,16,FALSE)</f>
        <v>#N/A</v>
      </c>
      <c r="T30" s="132" t="e">
        <f>VLOOKUP($E30,Sheet2!$A$6:$V$60,17,FALSE)</f>
        <v>#N/A</v>
      </c>
      <c r="U30" s="132" t="e">
        <f>VLOOKUP($E30,Sheet2!$A$6:$V$60,18,FALSE)</f>
        <v>#N/A</v>
      </c>
      <c r="V30" s="132" t="e">
        <f>VLOOKUP($E30,Sheet2!$A$6:$V$60,19,FALSE)</f>
        <v>#N/A</v>
      </c>
      <c r="W30" s="132" t="e">
        <f>VLOOKUP($E30,Sheet2!$A$6:$V$60,20,FALSE)</f>
        <v>#N/A</v>
      </c>
      <c r="X30" s="132" t="e">
        <f>VLOOKUP($E30,Sheet2!$A$6:$V$60,21,FALSE)</f>
        <v>#N/A</v>
      </c>
      <c r="Y30" s="132" t="e">
        <f t="shared" si="3"/>
        <v>#N/A</v>
      </c>
      <c r="Z30" s="132"/>
      <c r="AA30" s="132"/>
      <c r="AB30" s="132"/>
      <c r="AC30" s="132"/>
      <c r="AD30" s="132"/>
      <c r="AE30" s="132"/>
      <c r="AF30" s="132"/>
      <c r="AG30" s="132"/>
      <c r="AH30" s="132"/>
      <c r="AI30" s="132"/>
      <c r="AJ30" s="132"/>
      <c r="AK30" s="132"/>
    </row>
    <row r="31" spans="1:37">
      <c r="A31" t="s">
        <v>41</v>
      </c>
      <c r="B31" t="s">
        <v>190</v>
      </c>
      <c r="C31" s="126" t="s">
        <v>138</v>
      </c>
      <c r="D31" s="126"/>
      <c r="E31" s="123" t="s">
        <v>175</v>
      </c>
      <c r="F31" s="132" t="e">
        <f>VLOOKUP($E31,Sheet2!$A$6:$V$60,3,FALSE)</f>
        <v>#N/A</v>
      </c>
      <c r="G31" s="132" t="e">
        <f>VLOOKUP($E31,Sheet2!$A$6:$V$60,4,FALSE)</f>
        <v>#N/A</v>
      </c>
      <c r="H31" s="132" t="e">
        <f>VLOOKUP($E31,Sheet2!$A$6:$V$60,5,FALSE)</f>
        <v>#N/A</v>
      </c>
      <c r="I31" s="132" t="e">
        <f>VLOOKUP($E31,Sheet2!$A$6:$V$60,6,FALSE)</f>
        <v>#N/A</v>
      </c>
      <c r="J31" s="132" t="e">
        <f>VLOOKUP($E31,Sheet2!$A$6:$V$60,7,FALSE)</f>
        <v>#N/A</v>
      </c>
      <c r="K31" s="132" t="e">
        <f>VLOOKUP($E31,Sheet2!$A$6:$V$60,8,FALSE)</f>
        <v>#N/A</v>
      </c>
      <c r="L31" s="132" t="e">
        <f>VLOOKUP($E31,Sheet2!$A$6:$V$60,9,FALSE)</f>
        <v>#N/A</v>
      </c>
      <c r="M31" s="132" t="e">
        <f>VLOOKUP($E31,Sheet2!$A$6:$V$60,10,FALSE)</f>
        <v>#N/A</v>
      </c>
      <c r="N31" s="132" t="e">
        <f>VLOOKUP($E31,Sheet2!$A$6:$V$60,11,FALSE)</f>
        <v>#N/A</v>
      </c>
      <c r="O31" s="132" t="e">
        <f>VLOOKUP($E31,Sheet2!$A$6:$V$60,12,FALSE)</f>
        <v>#N/A</v>
      </c>
      <c r="P31" s="132" t="e">
        <f>VLOOKUP($E31,Sheet2!$A$6:$V$60,13,FALSE)</f>
        <v>#N/A</v>
      </c>
      <c r="Q31" s="132" t="e">
        <f>VLOOKUP($E31,Sheet2!$A$6:$V$60,14,FALSE)</f>
        <v>#N/A</v>
      </c>
      <c r="R31" s="132" t="e">
        <f>VLOOKUP($E31,Sheet2!$A$6:$V$60,15,FALSE)</f>
        <v>#N/A</v>
      </c>
      <c r="S31" s="132" t="e">
        <f>VLOOKUP($E31,Sheet2!$A$6:$V$60,16,FALSE)</f>
        <v>#N/A</v>
      </c>
      <c r="T31" s="132" t="e">
        <f>VLOOKUP($E31,Sheet2!$A$6:$V$60,17,FALSE)</f>
        <v>#N/A</v>
      </c>
      <c r="U31" s="132" t="e">
        <f>VLOOKUP($E31,Sheet2!$A$6:$V$60,18,FALSE)</f>
        <v>#N/A</v>
      </c>
      <c r="V31" s="132" t="e">
        <f>VLOOKUP($E31,Sheet2!$A$6:$V$60,19,FALSE)</f>
        <v>#N/A</v>
      </c>
      <c r="W31" s="132" t="e">
        <f>VLOOKUP($E31,Sheet2!$A$6:$V$60,20,FALSE)</f>
        <v>#N/A</v>
      </c>
      <c r="X31" s="132" t="e">
        <f>VLOOKUP($E31,Sheet2!$A$6:$V$60,21,FALSE)</f>
        <v>#N/A</v>
      </c>
      <c r="Y31" s="132" t="e">
        <f t="shared" si="3"/>
        <v>#N/A</v>
      </c>
      <c r="Z31" s="132"/>
      <c r="AA31" s="132"/>
      <c r="AB31" s="132"/>
      <c r="AC31" s="132"/>
      <c r="AD31" s="132"/>
      <c r="AE31" s="132"/>
      <c r="AF31" s="132"/>
      <c r="AG31" s="132"/>
      <c r="AH31" s="132"/>
      <c r="AI31" s="132"/>
      <c r="AJ31" s="132"/>
      <c r="AK31" s="132"/>
    </row>
    <row r="32" spans="1:37">
      <c r="A32" t="s">
        <v>41</v>
      </c>
      <c r="B32" t="s">
        <v>190</v>
      </c>
      <c r="C32" s="126" t="s">
        <v>138</v>
      </c>
      <c r="D32" s="126"/>
      <c r="E32" s="123" t="s">
        <v>177</v>
      </c>
      <c r="F32" s="132" t="e">
        <f>VLOOKUP($E32,Sheet2!$A$6:$V$60,3,FALSE)</f>
        <v>#N/A</v>
      </c>
      <c r="G32" s="132" t="e">
        <f>VLOOKUP($E32,Sheet2!$A$6:$V$60,4,FALSE)</f>
        <v>#N/A</v>
      </c>
      <c r="H32" s="132" t="e">
        <f>VLOOKUP($E32,Sheet2!$A$6:$V$60,5,FALSE)</f>
        <v>#N/A</v>
      </c>
      <c r="I32" s="132" t="e">
        <f>VLOOKUP($E32,Sheet2!$A$6:$V$60,6,FALSE)</f>
        <v>#N/A</v>
      </c>
      <c r="J32" s="132" t="e">
        <f>VLOOKUP($E32,Sheet2!$A$6:$V$60,7,FALSE)</f>
        <v>#N/A</v>
      </c>
      <c r="K32" s="132" t="e">
        <f>VLOOKUP($E32,Sheet2!$A$6:$V$60,8,FALSE)</f>
        <v>#N/A</v>
      </c>
      <c r="L32" s="132" t="e">
        <f>VLOOKUP($E32,Sheet2!$A$6:$V$60,9,FALSE)</f>
        <v>#N/A</v>
      </c>
      <c r="M32" s="132" t="e">
        <f>VLOOKUP($E32,Sheet2!$A$6:$V$60,10,FALSE)</f>
        <v>#N/A</v>
      </c>
      <c r="N32" s="132" t="e">
        <f>VLOOKUP($E32,Sheet2!$A$6:$V$60,11,FALSE)</f>
        <v>#N/A</v>
      </c>
      <c r="O32" s="132" t="e">
        <f>VLOOKUP($E32,Sheet2!$A$6:$V$60,12,FALSE)</f>
        <v>#N/A</v>
      </c>
      <c r="P32" s="132" t="e">
        <f>VLOOKUP($E32,Sheet2!$A$6:$V$60,13,FALSE)</f>
        <v>#N/A</v>
      </c>
      <c r="Q32" s="132" t="e">
        <f>VLOOKUP($E32,Sheet2!$A$6:$V$60,14,FALSE)</f>
        <v>#N/A</v>
      </c>
      <c r="R32" s="132" t="e">
        <f>VLOOKUP($E32,Sheet2!$A$6:$V$60,15,FALSE)</f>
        <v>#N/A</v>
      </c>
      <c r="S32" s="132" t="e">
        <f>VLOOKUP($E32,Sheet2!$A$6:$V$60,16,FALSE)</f>
        <v>#N/A</v>
      </c>
      <c r="T32" s="132" t="e">
        <f>VLOOKUP($E32,Sheet2!$A$6:$V$60,17,FALSE)</f>
        <v>#N/A</v>
      </c>
      <c r="U32" s="132" t="e">
        <f>VLOOKUP($E32,Sheet2!$A$6:$V$60,18,FALSE)</f>
        <v>#N/A</v>
      </c>
      <c r="V32" s="132" t="e">
        <f>VLOOKUP($E32,Sheet2!$A$6:$V$60,19,FALSE)</f>
        <v>#N/A</v>
      </c>
      <c r="W32" s="132" t="e">
        <f>VLOOKUP($E32,Sheet2!$A$6:$V$60,20,FALSE)</f>
        <v>#N/A</v>
      </c>
      <c r="X32" s="132" t="e">
        <f>VLOOKUP($E32,Sheet2!$A$6:$V$60,21,FALSE)</f>
        <v>#N/A</v>
      </c>
      <c r="Y32" s="132" t="e">
        <f t="shared" si="3"/>
        <v>#N/A</v>
      </c>
      <c r="Z32" s="132"/>
      <c r="AA32" s="132"/>
      <c r="AB32" s="132"/>
      <c r="AC32" s="132"/>
      <c r="AD32" s="132"/>
      <c r="AE32" s="132"/>
      <c r="AF32" s="132"/>
      <c r="AG32" s="132"/>
      <c r="AH32" s="132"/>
      <c r="AI32" s="132"/>
      <c r="AJ32" s="132"/>
      <c r="AK32" s="132"/>
    </row>
    <row r="33" spans="1:37" ht="15" customHeight="1">
      <c r="D33" s="125">
        <v>310201100004000</v>
      </c>
      <c r="E33" s="126" t="s">
        <v>139</v>
      </c>
      <c r="G33" s="132"/>
      <c r="H33" s="132"/>
      <c r="I33" s="132"/>
      <c r="J33" s="132"/>
      <c r="K33" s="132"/>
      <c r="L33" s="132"/>
      <c r="M33" s="132"/>
      <c r="N33" s="132"/>
      <c r="O33" s="132"/>
      <c r="P33" s="132"/>
      <c r="Q33" s="132"/>
      <c r="R33" s="132"/>
      <c r="S33" s="132"/>
      <c r="T33" s="132"/>
      <c r="U33" s="132"/>
      <c r="V33" s="132"/>
      <c r="W33" s="132"/>
      <c r="X33" s="132"/>
      <c r="Y33" s="132">
        <f t="shared" si="3"/>
        <v>0</v>
      </c>
      <c r="Z33" s="132"/>
      <c r="AA33" s="132"/>
      <c r="AB33" s="132"/>
      <c r="AC33" s="132"/>
      <c r="AD33" s="132"/>
      <c r="AE33" s="132"/>
      <c r="AF33" s="132"/>
      <c r="AG33" s="132"/>
      <c r="AH33" s="132"/>
      <c r="AI33" s="132"/>
      <c r="AJ33" s="132"/>
      <c r="AK33" s="132"/>
    </row>
    <row r="34" spans="1:37" ht="15" customHeight="1">
      <c r="D34" s="125">
        <v>310202100001000</v>
      </c>
      <c r="E34" s="126" t="s">
        <v>140</v>
      </c>
      <c r="G34" s="132"/>
      <c r="H34" s="132"/>
      <c r="I34" s="132"/>
      <c r="J34" s="132"/>
      <c r="K34" s="132"/>
      <c r="L34" s="132"/>
      <c r="M34" s="132"/>
      <c r="N34" s="132"/>
      <c r="O34" s="132"/>
      <c r="P34" s="132"/>
      <c r="Q34" s="132"/>
      <c r="R34" s="132"/>
      <c r="S34" s="132"/>
      <c r="T34" s="132"/>
      <c r="U34" s="132"/>
      <c r="V34" s="132"/>
      <c r="W34" s="132"/>
      <c r="X34" s="132"/>
      <c r="Y34" s="132">
        <f t="shared" si="3"/>
        <v>0</v>
      </c>
      <c r="Z34" s="132"/>
      <c r="AA34" s="132"/>
      <c r="AB34" s="132"/>
      <c r="AC34" s="132"/>
      <c r="AD34" s="132"/>
      <c r="AE34" s="132"/>
      <c r="AF34" s="132"/>
      <c r="AG34" s="132"/>
      <c r="AH34" s="132"/>
      <c r="AI34" s="132"/>
      <c r="AJ34" s="132"/>
      <c r="AK34" s="132"/>
    </row>
    <row r="35" spans="1:37" ht="15" customHeight="1">
      <c r="A35" t="s">
        <v>41</v>
      </c>
      <c r="B35" t="s">
        <v>160</v>
      </c>
      <c r="C35" s="126" t="s">
        <v>140</v>
      </c>
      <c r="D35" s="126"/>
      <c r="E35" s="123" t="s">
        <v>70</v>
      </c>
      <c r="F35" s="132" t="e">
        <f>VLOOKUP($E35,Sheet2!$A$6:$V$60,3,FALSE)</f>
        <v>#REF!</v>
      </c>
      <c r="G35" s="132" t="e">
        <f>VLOOKUP($E35,Sheet2!$A$6:$V$60,4,FALSE)</f>
        <v>#REF!</v>
      </c>
      <c r="H35" s="132" t="e">
        <f>VLOOKUP($E35,Sheet2!$A$6:$V$60,5,FALSE)</f>
        <v>#REF!</v>
      </c>
      <c r="I35" s="132" t="e">
        <f>VLOOKUP($E35,Sheet2!$A$6:$V$60,6,FALSE)</f>
        <v>#REF!</v>
      </c>
      <c r="J35" s="132" t="e">
        <f>VLOOKUP($E35,Sheet2!$A$6:$V$60,7,FALSE)</f>
        <v>#REF!</v>
      </c>
      <c r="K35" s="132" t="e">
        <f>VLOOKUP($E35,Sheet2!$A$6:$V$60,8,FALSE)</f>
        <v>#REF!</v>
      </c>
      <c r="L35" s="132" t="e">
        <f>VLOOKUP($E35,Sheet2!$A$6:$V$60,9,FALSE)</f>
        <v>#REF!</v>
      </c>
      <c r="M35" s="132" t="e">
        <f>VLOOKUP($E35,Sheet2!$A$6:$V$60,10,FALSE)</f>
        <v>#REF!</v>
      </c>
      <c r="N35" s="132" t="e">
        <f>VLOOKUP($E35,Sheet2!$A$6:$V$60,11,FALSE)</f>
        <v>#REF!</v>
      </c>
      <c r="O35" s="132" t="e">
        <f>VLOOKUP($E35,Sheet2!$A$6:$V$60,12,FALSE)</f>
        <v>#REF!</v>
      </c>
      <c r="P35" s="132" t="e">
        <f>VLOOKUP($E35,Sheet2!$A$6:$V$60,13,FALSE)</f>
        <v>#REF!</v>
      </c>
      <c r="Q35" s="132" t="e">
        <f>VLOOKUP($E35,Sheet2!$A$6:$V$60,14,FALSE)</f>
        <v>#REF!</v>
      </c>
      <c r="R35" s="132" t="e">
        <f>VLOOKUP($E35,Sheet2!$A$6:$V$60,15,FALSE)</f>
        <v>#REF!</v>
      </c>
      <c r="S35" s="132" t="e">
        <f>VLOOKUP($E35,Sheet2!$A$6:$V$60,16,FALSE)</f>
        <v>#REF!</v>
      </c>
      <c r="T35" s="132" t="e">
        <f>VLOOKUP($E35,Sheet2!$A$6:$V$60,17,FALSE)</f>
        <v>#REF!</v>
      </c>
      <c r="U35" s="132" t="e">
        <f>VLOOKUP($E35,Sheet2!$A$6:$V$60,18,FALSE)</f>
        <v>#REF!</v>
      </c>
      <c r="V35" s="132" t="e">
        <f>VLOOKUP($E35,Sheet2!$A$6:$V$60,19,FALSE)</f>
        <v>#REF!</v>
      </c>
      <c r="W35" s="132" t="e">
        <f>VLOOKUP($E35,Sheet2!$A$6:$V$60,20,FALSE)</f>
        <v>#REF!</v>
      </c>
      <c r="X35" s="132" t="e">
        <f>VLOOKUP($E35,Sheet2!$A$6:$V$60,21,FALSE)</f>
        <v>#REF!</v>
      </c>
      <c r="Y35" s="132"/>
      <c r="Z35" s="132"/>
      <c r="AA35" s="132"/>
      <c r="AB35" s="132"/>
      <c r="AC35" s="132"/>
      <c r="AD35" s="132"/>
      <c r="AE35" s="132"/>
      <c r="AF35" s="132"/>
      <c r="AG35" s="132"/>
      <c r="AH35" s="132"/>
      <c r="AI35" s="132"/>
      <c r="AJ35" s="132"/>
      <c r="AK35" s="132"/>
    </row>
    <row r="36" spans="1:37" ht="15" customHeight="1">
      <c r="A36" t="s">
        <v>42</v>
      </c>
      <c r="B36" t="s">
        <v>190</v>
      </c>
      <c r="C36" s="126" t="s">
        <v>140</v>
      </c>
      <c r="D36" s="126"/>
      <c r="E36" s="123" t="s">
        <v>78</v>
      </c>
      <c r="F36" s="132" t="e">
        <f>VLOOKUP($E36,Sheet2!$A$6:$V$60,3,FALSE)</f>
        <v>#N/A</v>
      </c>
      <c r="G36" s="132" t="e">
        <f>VLOOKUP($E36,Sheet2!$A$6:$V$60,4,FALSE)</f>
        <v>#N/A</v>
      </c>
      <c r="H36" s="132" t="e">
        <f>VLOOKUP($E36,Sheet2!$A$6:$V$60,5,FALSE)</f>
        <v>#N/A</v>
      </c>
      <c r="I36" s="132" t="e">
        <f>VLOOKUP($E36,Sheet2!$A$6:$V$60,6,FALSE)</f>
        <v>#N/A</v>
      </c>
      <c r="J36" s="132" t="e">
        <f>VLOOKUP($E36,Sheet2!$A$6:$V$60,7,FALSE)</f>
        <v>#N/A</v>
      </c>
      <c r="K36" s="132" t="e">
        <f>VLOOKUP($E36,Sheet2!$A$6:$V$60,8,FALSE)</f>
        <v>#N/A</v>
      </c>
      <c r="L36" s="132" t="e">
        <f>VLOOKUP($E36,Sheet2!$A$6:$V$60,9,FALSE)</f>
        <v>#N/A</v>
      </c>
      <c r="M36" s="132" t="e">
        <f>VLOOKUP($E36,Sheet2!$A$6:$V$60,10,FALSE)</f>
        <v>#N/A</v>
      </c>
      <c r="N36" s="132" t="e">
        <f>VLOOKUP($E36,Sheet2!$A$6:$V$60,11,FALSE)</f>
        <v>#N/A</v>
      </c>
      <c r="O36" s="132" t="e">
        <f>VLOOKUP($E36,Sheet2!$A$6:$V$60,12,FALSE)</f>
        <v>#N/A</v>
      </c>
      <c r="P36" s="132" t="e">
        <f>VLOOKUP($E36,Sheet2!$A$6:$V$60,13,FALSE)</f>
        <v>#N/A</v>
      </c>
      <c r="Q36" s="132" t="e">
        <f>VLOOKUP($E36,Sheet2!$A$6:$V$60,14,FALSE)</f>
        <v>#N/A</v>
      </c>
      <c r="R36" s="132" t="e">
        <f>VLOOKUP($E36,Sheet2!$A$6:$V$60,15,FALSE)</f>
        <v>#N/A</v>
      </c>
      <c r="S36" s="132" t="e">
        <f>VLOOKUP($E36,Sheet2!$A$6:$V$60,16,FALSE)</f>
        <v>#N/A</v>
      </c>
      <c r="T36" s="132" t="e">
        <f>VLOOKUP($E36,Sheet2!$A$6:$V$60,17,FALSE)</f>
        <v>#N/A</v>
      </c>
      <c r="U36" s="132" t="e">
        <f>VLOOKUP($E36,Sheet2!$A$6:$V$60,18,FALSE)</f>
        <v>#N/A</v>
      </c>
      <c r="V36" s="132" t="e">
        <f>VLOOKUP($E36,Sheet2!$A$6:$V$60,19,FALSE)</f>
        <v>#N/A</v>
      </c>
      <c r="W36" s="132" t="e">
        <f>VLOOKUP($E36,Sheet2!$A$6:$V$60,20,FALSE)</f>
        <v>#N/A</v>
      </c>
      <c r="X36" s="132" t="e">
        <f>VLOOKUP($E36,Sheet2!$A$6:$V$60,21,FALSE)</f>
        <v>#N/A</v>
      </c>
      <c r="Y36" s="132" t="e">
        <f t="shared" ref="Y36:Y38" si="4">+W36+X36-I36</f>
        <v>#N/A</v>
      </c>
      <c r="Z36" s="132"/>
      <c r="AA36" s="132"/>
      <c r="AB36" s="132"/>
      <c r="AC36" s="132"/>
      <c r="AD36" s="132"/>
      <c r="AE36" s="132"/>
      <c r="AF36" s="132"/>
      <c r="AG36" s="132"/>
      <c r="AH36" s="132"/>
      <c r="AI36" s="132"/>
      <c r="AJ36" s="132"/>
      <c r="AK36" s="132"/>
    </row>
    <row r="37" spans="1:37" ht="15" customHeight="1">
      <c r="A37" t="s">
        <v>41</v>
      </c>
      <c r="B37" t="s">
        <v>190</v>
      </c>
      <c r="C37" s="126" t="s">
        <v>140</v>
      </c>
      <c r="D37" s="126"/>
      <c r="E37" s="123" t="s">
        <v>80</v>
      </c>
      <c r="F37" s="132" t="e">
        <f>VLOOKUP($E37,Sheet2!$A$6:$V$60,3,FALSE)</f>
        <v>#N/A</v>
      </c>
      <c r="G37" s="132" t="e">
        <f>VLOOKUP($E37,Sheet2!$A$6:$V$60,4,FALSE)</f>
        <v>#N/A</v>
      </c>
      <c r="H37" s="132" t="e">
        <f>VLOOKUP($E37,Sheet2!$A$6:$V$60,5,FALSE)</f>
        <v>#N/A</v>
      </c>
      <c r="I37" s="132" t="e">
        <f>VLOOKUP($E37,Sheet2!$A$6:$V$60,6,FALSE)</f>
        <v>#N/A</v>
      </c>
      <c r="J37" s="132" t="e">
        <f>VLOOKUP($E37,Sheet2!$A$6:$V$60,7,FALSE)</f>
        <v>#N/A</v>
      </c>
      <c r="K37" s="132" t="e">
        <f>VLOOKUP($E37,Sheet2!$A$6:$V$60,8,FALSE)</f>
        <v>#N/A</v>
      </c>
      <c r="L37" s="132" t="e">
        <f>VLOOKUP($E37,Sheet2!$A$6:$V$60,9,FALSE)</f>
        <v>#N/A</v>
      </c>
      <c r="M37" s="132" t="e">
        <f>VLOOKUP($E37,Sheet2!$A$6:$V$60,10,FALSE)</f>
        <v>#N/A</v>
      </c>
      <c r="N37" s="132" t="e">
        <f>VLOOKUP($E37,Sheet2!$A$6:$V$60,11,FALSE)</f>
        <v>#N/A</v>
      </c>
      <c r="O37" s="132" t="e">
        <f>VLOOKUP($E37,Sheet2!$A$6:$V$60,12,FALSE)</f>
        <v>#N/A</v>
      </c>
      <c r="P37" s="132" t="e">
        <f>VLOOKUP($E37,Sheet2!$A$6:$V$60,13,FALSE)</f>
        <v>#N/A</v>
      </c>
      <c r="Q37" s="132" t="e">
        <f>VLOOKUP($E37,Sheet2!$A$6:$V$60,14,FALSE)</f>
        <v>#N/A</v>
      </c>
      <c r="R37" s="132" t="e">
        <f>VLOOKUP($E37,Sheet2!$A$6:$V$60,15,FALSE)</f>
        <v>#N/A</v>
      </c>
      <c r="S37" s="132" t="e">
        <f>VLOOKUP($E37,Sheet2!$A$6:$V$60,16,FALSE)</f>
        <v>#N/A</v>
      </c>
      <c r="T37" s="132" t="e">
        <f>VLOOKUP($E37,Sheet2!$A$6:$V$60,17,FALSE)</f>
        <v>#N/A</v>
      </c>
      <c r="U37" s="132" t="e">
        <f>VLOOKUP($E37,Sheet2!$A$6:$V$60,18,FALSE)</f>
        <v>#N/A</v>
      </c>
      <c r="V37" s="132" t="e">
        <f>VLOOKUP($E37,Sheet2!$A$6:$V$60,19,FALSE)</f>
        <v>#N/A</v>
      </c>
      <c r="W37" s="132" t="e">
        <f>VLOOKUP($E37,Sheet2!$A$6:$V$60,20,FALSE)</f>
        <v>#N/A</v>
      </c>
      <c r="X37" s="132" t="e">
        <f>VLOOKUP($E37,Sheet2!$A$6:$V$60,21,FALSE)</f>
        <v>#N/A</v>
      </c>
      <c r="Y37" s="132" t="e">
        <f t="shared" si="4"/>
        <v>#N/A</v>
      </c>
      <c r="Z37" s="132"/>
      <c r="AA37" s="132"/>
      <c r="AB37" s="132"/>
      <c r="AC37" s="132"/>
      <c r="AD37" s="132"/>
      <c r="AE37" s="132"/>
      <c r="AF37" s="132"/>
      <c r="AG37" s="132"/>
      <c r="AH37" s="132"/>
      <c r="AI37" s="132"/>
      <c r="AJ37" s="132"/>
      <c r="AK37" s="132"/>
    </row>
    <row r="38" spans="1:37" ht="15" customHeight="1">
      <c r="D38" s="125">
        <v>310202100002000</v>
      </c>
      <c r="E38" s="126" t="s">
        <v>141</v>
      </c>
      <c r="G38" s="132"/>
      <c r="H38" s="132"/>
      <c r="I38" s="132"/>
      <c r="J38" s="132"/>
      <c r="K38" s="132"/>
      <c r="L38" s="132"/>
      <c r="M38" s="132"/>
      <c r="N38" s="132"/>
      <c r="O38" s="132"/>
      <c r="P38" s="132"/>
      <c r="Q38" s="132"/>
      <c r="R38" s="132"/>
      <c r="S38" s="132"/>
      <c r="T38" s="132"/>
      <c r="U38" s="132"/>
      <c r="V38" s="132"/>
      <c r="W38" s="132"/>
      <c r="X38" s="132"/>
      <c r="Y38" s="132">
        <f t="shared" si="4"/>
        <v>0</v>
      </c>
      <c r="Z38" s="132"/>
      <c r="AA38" s="132"/>
      <c r="AB38" s="132"/>
      <c r="AC38" s="132"/>
      <c r="AD38" s="132"/>
      <c r="AE38" s="132"/>
      <c r="AF38" s="132"/>
      <c r="AG38" s="132"/>
      <c r="AH38" s="132"/>
      <c r="AI38" s="132"/>
      <c r="AJ38" s="132"/>
      <c r="AK38" s="132"/>
    </row>
    <row r="39" spans="1:37" ht="15" customHeight="1">
      <c r="A39" t="s">
        <v>41</v>
      </c>
      <c r="B39" t="s">
        <v>160</v>
      </c>
      <c r="C39" s="126" t="s">
        <v>141</v>
      </c>
      <c r="D39" s="126"/>
      <c r="E39" s="123" t="s">
        <v>71</v>
      </c>
      <c r="F39" s="132" t="e">
        <f>VLOOKUP($E39,Sheet2!$A$6:$V$60,3,FALSE)</f>
        <v>#REF!</v>
      </c>
      <c r="G39" s="132" t="e">
        <f>VLOOKUP($E39,Sheet2!$A$6:$V$60,4,FALSE)</f>
        <v>#REF!</v>
      </c>
      <c r="H39" s="132" t="e">
        <f>VLOOKUP($E39,Sheet2!$A$6:$V$60,5,FALSE)</f>
        <v>#REF!</v>
      </c>
      <c r="I39" s="132" t="e">
        <f>VLOOKUP($E39,Sheet2!$A$6:$V$60,6,FALSE)</f>
        <v>#REF!</v>
      </c>
      <c r="J39" s="132" t="e">
        <f>VLOOKUP($E39,Sheet2!$A$6:$V$60,7,FALSE)</f>
        <v>#REF!</v>
      </c>
      <c r="K39" s="132" t="e">
        <f>VLOOKUP($E39,Sheet2!$A$6:$V$60,8,FALSE)</f>
        <v>#REF!</v>
      </c>
      <c r="L39" s="132" t="e">
        <f>VLOOKUP($E39,Sheet2!$A$6:$V$60,9,FALSE)</f>
        <v>#REF!</v>
      </c>
      <c r="M39" s="132" t="e">
        <f>VLOOKUP($E39,Sheet2!$A$6:$V$60,10,FALSE)</f>
        <v>#REF!</v>
      </c>
      <c r="N39" s="132" t="e">
        <f>VLOOKUP($E39,Sheet2!$A$6:$V$60,11,FALSE)</f>
        <v>#REF!</v>
      </c>
      <c r="O39" s="132" t="e">
        <f>VLOOKUP($E39,Sheet2!$A$6:$V$60,12,FALSE)</f>
        <v>#REF!</v>
      </c>
      <c r="P39" s="132" t="e">
        <f>VLOOKUP($E39,Sheet2!$A$6:$V$60,13,FALSE)</f>
        <v>#REF!</v>
      </c>
      <c r="Q39" s="132" t="e">
        <f>VLOOKUP($E39,Sheet2!$A$6:$V$60,14,FALSE)</f>
        <v>#REF!</v>
      </c>
      <c r="R39" s="132" t="e">
        <f>VLOOKUP($E39,Sheet2!$A$6:$V$60,15,FALSE)</f>
        <v>#REF!</v>
      </c>
      <c r="S39" s="132" t="e">
        <f>VLOOKUP($E39,Sheet2!$A$6:$V$60,16,FALSE)</f>
        <v>#REF!</v>
      </c>
      <c r="T39" s="132" t="e">
        <f>VLOOKUP($E39,Sheet2!$A$6:$V$60,17,FALSE)</f>
        <v>#REF!</v>
      </c>
      <c r="U39" s="132" t="e">
        <f>VLOOKUP($E39,Sheet2!$A$6:$V$60,18,FALSE)</f>
        <v>#REF!</v>
      </c>
      <c r="V39" s="132" t="e">
        <f>VLOOKUP($E39,Sheet2!$A$6:$V$60,19,FALSE)</f>
        <v>#REF!</v>
      </c>
      <c r="W39" s="132" t="e">
        <f>VLOOKUP($E39,Sheet2!$A$6:$V$60,20,FALSE)</f>
        <v>#REF!</v>
      </c>
      <c r="X39" s="132" t="e">
        <f>VLOOKUP($E39,Sheet2!$A$6:$V$60,21,FALSE)</f>
        <v>#REF!</v>
      </c>
      <c r="Y39" s="132"/>
      <c r="Z39" s="132"/>
      <c r="AA39" s="132"/>
      <c r="AB39" s="132"/>
      <c r="AC39" s="132"/>
      <c r="AD39" s="132"/>
      <c r="AE39" s="132"/>
      <c r="AF39" s="132"/>
      <c r="AG39" s="132"/>
      <c r="AH39" s="132"/>
      <c r="AI39" s="132"/>
      <c r="AJ39" s="132"/>
      <c r="AK39" s="132"/>
    </row>
    <row r="40" spans="1:37" ht="15" customHeight="1">
      <c r="D40" s="125">
        <v>310203100001000</v>
      </c>
      <c r="E40" s="126" t="s">
        <v>142</v>
      </c>
      <c r="G40" s="132"/>
      <c r="H40" s="132"/>
      <c r="I40" s="132"/>
      <c r="J40" s="132"/>
      <c r="K40" s="132"/>
      <c r="L40" s="132"/>
      <c r="M40" s="132"/>
      <c r="N40" s="132"/>
      <c r="O40" s="132"/>
      <c r="P40" s="132"/>
      <c r="Q40" s="132"/>
      <c r="R40" s="132"/>
      <c r="S40" s="132"/>
      <c r="T40" s="132"/>
      <c r="U40" s="132"/>
      <c r="V40" s="132"/>
      <c r="W40" s="132"/>
      <c r="X40" s="132"/>
      <c r="Y40" s="132">
        <f>+W40+X40-I40</f>
        <v>0</v>
      </c>
      <c r="Z40" s="132"/>
      <c r="AA40" s="132"/>
      <c r="AB40" s="132"/>
      <c r="AC40" s="132"/>
      <c r="AD40" s="132"/>
      <c r="AE40" s="132"/>
      <c r="AF40" s="132"/>
      <c r="AG40" s="132"/>
      <c r="AH40" s="132"/>
      <c r="AI40" s="132"/>
      <c r="AJ40" s="132"/>
      <c r="AK40" s="132"/>
    </row>
    <row r="41" spans="1:37" ht="15" customHeight="1">
      <c r="A41" t="s">
        <v>41</v>
      </c>
      <c r="B41" t="s">
        <v>160</v>
      </c>
      <c r="C41" s="126" t="s">
        <v>142</v>
      </c>
      <c r="D41" s="126"/>
      <c r="E41" s="123" t="s">
        <v>69</v>
      </c>
      <c r="F41" s="132" t="e">
        <f>VLOOKUP($E41,Sheet2!$A$6:$V$60,3,FALSE)</f>
        <v>#REF!</v>
      </c>
      <c r="G41" s="132" t="e">
        <f>VLOOKUP($E41,Sheet2!$A$6:$V$60,4,FALSE)</f>
        <v>#REF!</v>
      </c>
      <c r="H41" s="132" t="e">
        <f>VLOOKUP($E41,Sheet2!$A$6:$V$60,5,FALSE)</f>
        <v>#REF!</v>
      </c>
      <c r="I41" s="132" t="e">
        <f>VLOOKUP($E41,Sheet2!$A$6:$V$60,6,FALSE)</f>
        <v>#REF!</v>
      </c>
      <c r="J41" s="132" t="e">
        <f>VLOOKUP($E41,Sheet2!$A$6:$V$60,7,FALSE)</f>
        <v>#REF!</v>
      </c>
      <c r="K41" s="132" t="e">
        <f>VLOOKUP($E41,Sheet2!$A$6:$V$60,8,FALSE)</f>
        <v>#REF!</v>
      </c>
      <c r="L41" s="132" t="e">
        <f>VLOOKUP($E41,Sheet2!$A$6:$V$60,9,FALSE)</f>
        <v>#REF!</v>
      </c>
      <c r="M41" s="132" t="e">
        <f>VLOOKUP($E41,Sheet2!$A$6:$V$60,10,FALSE)</f>
        <v>#REF!</v>
      </c>
      <c r="N41" s="132" t="e">
        <f>VLOOKUP($E41,Sheet2!$A$6:$V$60,11,FALSE)</f>
        <v>#REF!</v>
      </c>
      <c r="O41" s="132" t="e">
        <f>VLOOKUP($E41,Sheet2!$A$6:$V$60,12,FALSE)</f>
        <v>#REF!</v>
      </c>
      <c r="P41" s="132" t="e">
        <f>VLOOKUP($E41,Sheet2!$A$6:$V$60,13,FALSE)</f>
        <v>#REF!</v>
      </c>
      <c r="Q41" s="132" t="e">
        <f>VLOOKUP($E41,Sheet2!$A$6:$V$60,14,FALSE)</f>
        <v>#REF!</v>
      </c>
      <c r="R41" s="132" t="e">
        <f>VLOOKUP($E41,Sheet2!$A$6:$V$60,15,FALSE)</f>
        <v>#REF!</v>
      </c>
      <c r="S41" s="132" t="e">
        <f>VLOOKUP($E41,Sheet2!$A$6:$V$60,16,FALSE)</f>
        <v>#REF!</v>
      </c>
      <c r="T41" s="132" t="e">
        <f>VLOOKUP($E41,Sheet2!$A$6:$V$60,17,FALSE)</f>
        <v>#REF!</v>
      </c>
      <c r="U41" s="132" t="e">
        <f>VLOOKUP($E41,Sheet2!$A$6:$V$60,18,FALSE)</f>
        <v>#REF!</v>
      </c>
      <c r="V41" s="132" t="e">
        <f>VLOOKUP($E41,Sheet2!$A$6:$V$60,19,FALSE)</f>
        <v>#REF!</v>
      </c>
      <c r="W41" s="132" t="e">
        <f>VLOOKUP($E41,Sheet2!$A$6:$V$60,20,FALSE)</f>
        <v>#REF!</v>
      </c>
      <c r="X41" s="132" t="e">
        <f>VLOOKUP($E41,Sheet2!$A$6:$V$60,21,FALSE)</f>
        <v>#REF!</v>
      </c>
      <c r="Y41" s="132"/>
      <c r="Z41" s="132"/>
      <c r="AA41" s="132"/>
      <c r="AB41" s="132"/>
      <c r="AC41" s="132"/>
      <c r="AD41" s="132"/>
      <c r="AE41" s="132"/>
      <c r="AF41" s="132"/>
      <c r="AG41" s="132"/>
      <c r="AH41" s="132"/>
      <c r="AI41" s="132"/>
      <c r="AJ41" s="132"/>
      <c r="AK41" s="132"/>
    </row>
    <row r="42" spans="1:37" ht="15" customHeight="1">
      <c r="D42" s="125">
        <v>310301100001000</v>
      </c>
      <c r="E42" s="126" t="s">
        <v>143</v>
      </c>
      <c r="G42" s="132"/>
      <c r="H42" s="132"/>
      <c r="I42" s="132"/>
      <c r="J42" s="132"/>
      <c r="K42" s="132"/>
      <c r="L42" s="132"/>
      <c r="M42" s="132"/>
      <c r="N42" s="132"/>
      <c r="O42" s="132"/>
      <c r="P42" s="132"/>
      <c r="Q42" s="132"/>
      <c r="R42" s="132"/>
      <c r="S42" s="132"/>
      <c r="T42" s="132"/>
      <c r="U42" s="132"/>
      <c r="V42" s="132"/>
      <c r="W42" s="132"/>
      <c r="X42" s="132"/>
      <c r="Y42" s="132">
        <f>+W42+X42-I42</f>
        <v>0</v>
      </c>
      <c r="Z42" s="132"/>
      <c r="AA42" s="132"/>
      <c r="AB42" s="132"/>
      <c r="AC42" s="132"/>
      <c r="AD42" s="132"/>
      <c r="AE42" s="132"/>
      <c r="AF42" s="132"/>
      <c r="AG42" s="132"/>
      <c r="AH42" s="132"/>
      <c r="AI42" s="132"/>
      <c r="AJ42" s="132"/>
      <c r="AK42" s="132"/>
    </row>
    <row r="43" spans="1:37" ht="15" customHeight="1">
      <c r="A43" t="s">
        <v>42</v>
      </c>
      <c r="B43" t="s">
        <v>160</v>
      </c>
      <c r="C43" s="126" t="s">
        <v>143</v>
      </c>
      <c r="D43" s="126"/>
      <c r="E43" s="123" t="s">
        <v>103</v>
      </c>
      <c r="F43" s="132" t="e">
        <f>VLOOKUP($E43,Sheet2!$A$6:$V$60,3,FALSE)</f>
        <v>#REF!</v>
      </c>
      <c r="G43" s="132" t="e">
        <f>VLOOKUP($E43,Sheet2!$A$6:$V$60,4,FALSE)</f>
        <v>#REF!</v>
      </c>
      <c r="H43" s="132" t="e">
        <f>VLOOKUP($E43,Sheet2!$A$6:$V$60,5,FALSE)</f>
        <v>#REF!</v>
      </c>
      <c r="I43" s="132" t="e">
        <f>VLOOKUP($E43,Sheet2!$A$6:$V$60,6,FALSE)</f>
        <v>#REF!</v>
      </c>
      <c r="J43" s="132" t="e">
        <f>VLOOKUP($E43,Sheet2!$A$6:$V$60,7,FALSE)</f>
        <v>#REF!</v>
      </c>
      <c r="K43" s="132" t="e">
        <f>VLOOKUP($E43,Sheet2!$A$6:$V$60,8,FALSE)</f>
        <v>#REF!</v>
      </c>
      <c r="L43" s="132" t="e">
        <f>VLOOKUP($E43,Sheet2!$A$6:$V$60,9,FALSE)</f>
        <v>#REF!</v>
      </c>
      <c r="M43" s="132" t="e">
        <f>VLOOKUP($E43,Sheet2!$A$6:$V$60,10,FALSE)</f>
        <v>#REF!</v>
      </c>
      <c r="N43" s="132" t="e">
        <f>VLOOKUP($E43,Sheet2!$A$6:$V$60,11,FALSE)</f>
        <v>#REF!</v>
      </c>
      <c r="O43" s="132" t="e">
        <f>VLOOKUP($E43,Sheet2!$A$6:$V$60,12,FALSE)</f>
        <v>#REF!</v>
      </c>
      <c r="P43" s="132" t="e">
        <f>VLOOKUP($E43,Sheet2!$A$6:$V$60,13,FALSE)</f>
        <v>#REF!</v>
      </c>
      <c r="Q43" s="132" t="e">
        <f>VLOOKUP($E43,Sheet2!$A$6:$V$60,14,FALSE)</f>
        <v>#REF!</v>
      </c>
      <c r="R43" s="132" t="e">
        <f>VLOOKUP($E43,Sheet2!$A$6:$V$60,15,FALSE)</f>
        <v>#REF!</v>
      </c>
      <c r="S43" s="132" t="e">
        <f>VLOOKUP($E43,Sheet2!$A$6:$V$60,16,FALSE)</f>
        <v>#REF!</v>
      </c>
      <c r="T43" s="132" t="e">
        <f>VLOOKUP($E43,Sheet2!$A$6:$V$60,17,FALSE)</f>
        <v>#REF!</v>
      </c>
      <c r="U43" s="132" t="e">
        <f>VLOOKUP($E43,Sheet2!$A$6:$V$60,18,FALSE)</f>
        <v>#REF!</v>
      </c>
      <c r="V43" s="132" t="e">
        <f>VLOOKUP($E43,Sheet2!$A$6:$V$60,19,FALSE)</f>
        <v>#REF!</v>
      </c>
      <c r="W43" s="132" t="e">
        <f>VLOOKUP($E43,Sheet2!$A$6:$V$60,20,FALSE)</f>
        <v>#REF!</v>
      </c>
      <c r="X43" s="132" t="e">
        <f>VLOOKUP($E43,Sheet2!$A$6:$V$60,21,FALSE)</f>
        <v>#REF!</v>
      </c>
      <c r="Y43" s="132"/>
      <c r="Z43" s="132"/>
      <c r="AA43" s="132"/>
      <c r="AB43" s="132"/>
      <c r="AC43" s="132"/>
      <c r="AD43" s="132"/>
      <c r="AE43" s="132"/>
      <c r="AF43" s="132"/>
      <c r="AG43" s="132"/>
      <c r="AH43" s="132"/>
      <c r="AI43" s="132"/>
      <c r="AJ43" s="132"/>
      <c r="AK43" s="132"/>
    </row>
    <row r="44" spans="1:37" ht="15" customHeight="1">
      <c r="A44" t="s">
        <v>41</v>
      </c>
      <c r="B44" t="s">
        <v>160</v>
      </c>
      <c r="C44" s="126" t="s">
        <v>143</v>
      </c>
      <c r="D44" s="126"/>
      <c r="E44" s="123" t="s">
        <v>66</v>
      </c>
      <c r="F44" s="132" t="e">
        <f>VLOOKUP($E44,Sheet2!$A$6:$V$60,3,FALSE)</f>
        <v>#REF!</v>
      </c>
      <c r="G44" s="132" t="e">
        <f>VLOOKUP($E44,Sheet2!$A$6:$V$60,4,FALSE)</f>
        <v>#REF!</v>
      </c>
      <c r="H44" s="132" t="e">
        <f>VLOOKUP($E44,Sheet2!$A$6:$V$60,5,FALSE)</f>
        <v>#REF!</v>
      </c>
      <c r="I44" s="132" t="e">
        <f>VLOOKUP($E44,Sheet2!$A$6:$V$60,6,FALSE)</f>
        <v>#REF!</v>
      </c>
      <c r="J44" s="132" t="e">
        <f>VLOOKUP($E44,Sheet2!$A$6:$V$60,7,FALSE)</f>
        <v>#REF!</v>
      </c>
      <c r="K44" s="132" t="e">
        <f>VLOOKUP($E44,Sheet2!$A$6:$V$60,8,FALSE)</f>
        <v>#REF!</v>
      </c>
      <c r="L44" s="132" t="e">
        <f>VLOOKUP($E44,Sheet2!$A$6:$V$60,9,FALSE)</f>
        <v>#REF!</v>
      </c>
      <c r="M44" s="132" t="e">
        <f>VLOOKUP($E44,Sheet2!$A$6:$V$60,10,FALSE)</f>
        <v>#REF!</v>
      </c>
      <c r="N44" s="132" t="e">
        <f>VLOOKUP($E44,Sheet2!$A$6:$V$60,11,FALSE)</f>
        <v>#REF!</v>
      </c>
      <c r="O44" s="132" t="e">
        <f>VLOOKUP($E44,Sheet2!$A$6:$V$60,12,FALSE)</f>
        <v>#REF!</v>
      </c>
      <c r="P44" s="132" t="e">
        <f>VLOOKUP($E44,Sheet2!$A$6:$V$60,13,FALSE)</f>
        <v>#REF!</v>
      </c>
      <c r="Q44" s="132" t="e">
        <f>VLOOKUP($E44,Sheet2!$A$6:$V$60,14,FALSE)</f>
        <v>#REF!</v>
      </c>
      <c r="R44" s="132" t="e">
        <f>VLOOKUP($E44,Sheet2!$A$6:$V$60,15,FALSE)</f>
        <v>#REF!</v>
      </c>
      <c r="S44" s="132" t="e">
        <f>VLOOKUP($E44,Sheet2!$A$6:$V$60,16,FALSE)</f>
        <v>#REF!</v>
      </c>
      <c r="T44" s="132" t="e">
        <f>VLOOKUP($E44,Sheet2!$A$6:$V$60,17,FALSE)</f>
        <v>#REF!</v>
      </c>
      <c r="U44" s="132" t="e">
        <f>VLOOKUP($E44,Sheet2!$A$6:$V$60,18,FALSE)</f>
        <v>#REF!</v>
      </c>
      <c r="V44" s="132" t="e">
        <f>VLOOKUP($E44,Sheet2!$A$6:$V$60,19,FALSE)</f>
        <v>#REF!</v>
      </c>
      <c r="W44" s="132" t="e">
        <f>VLOOKUP($E44,Sheet2!$A$6:$V$60,20,FALSE)</f>
        <v>#REF!</v>
      </c>
      <c r="X44" s="132" t="e">
        <f>VLOOKUP($E44,Sheet2!$A$6:$V$60,21,FALSE)</f>
        <v>#REF!</v>
      </c>
      <c r="Y44" s="132"/>
      <c r="Z44" s="132"/>
      <c r="AA44" s="132"/>
      <c r="AB44" s="132"/>
      <c r="AC44" s="132"/>
      <c r="AD44" s="132"/>
      <c r="AE44" s="132"/>
      <c r="AF44" s="132"/>
      <c r="AG44" s="132"/>
      <c r="AH44" s="132"/>
      <c r="AI44" s="132"/>
      <c r="AJ44" s="132"/>
      <c r="AK44" s="132"/>
    </row>
    <row r="45" spans="1:37" ht="15" customHeight="1">
      <c r="A45" t="s">
        <v>41</v>
      </c>
      <c r="B45" t="s">
        <v>190</v>
      </c>
      <c r="C45" s="126" t="s">
        <v>143</v>
      </c>
      <c r="D45" s="126"/>
      <c r="E45" s="123" t="s">
        <v>77</v>
      </c>
      <c r="F45" s="132" t="e">
        <f>VLOOKUP($E45,Sheet2!$A$6:$V$60,3,FALSE)</f>
        <v>#N/A</v>
      </c>
      <c r="G45" s="132" t="e">
        <f>VLOOKUP($E45,Sheet2!$A$6:$V$60,4,FALSE)</f>
        <v>#N/A</v>
      </c>
      <c r="H45" s="132" t="e">
        <f>VLOOKUP($E45,Sheet2!$A$6:$V$60,5,FALSE)</f>
        <v>#N/A</v>
      </c>
      <c r="I45" s="132" t="e">
        <f>VLOOKUP($E45,Sheet2!$A$6:$V$60,6,FALSE)</f>
        <v>#N/A</v>
      </c>
      <c r="J45" s="132" t="e">
        <f>VLOOKUP($E45,Sheet2!$A$6:$V$60,7,FALSE)</f>
        <v>#N/A</v>
      </c>
      <c r="K45" s="132" t="e">
        <f>VLOOKUP($E45,Sheet2!$A$6:$V$60,8,FALSE)</f>
        <v>#N/A</v>
      </c>
      <c r="L45" s="132" t="e">
        <f>VLOOKUP($E45,Sheet2!$A$6:$V$60,9,FALSE)</f>
        <v>#N/A</v>
      </c>
      <c r="M45" s="132" t="e">
        <f>VLOOKUP($E45,Sheet2!$A$6:$V$60,10,FALSE)</f>
        <v>#N/A</v>
      </c>
      <c r="N45" s="132" t="e">
        <f>VLOOKUP($E45,Sheet2!$A$6:$V$60,11,FALSE)</f>
        <v>#N/A</v>
      </c>
      <c r="O45" s="132" t="e">
        <f>VLOOKUP($E45,Sheet2!$A$6:$V$60,12,FALSE)</f>
        <v>#N/A</v>
      </c>
      <c r="P45" s="132" t="e">
        <f>VLOOKUP($E45,Sheet2!$A$6:$V$60,13,FALSE)</f>
        <v>#N/A</v>
      </c>
      <c r="Q45" s="132" t="e">
        <f>VLOOKUP($E45,Sheet2!$A$6:$V$60,14,FALSE)</f>
        <v>#N/A</v>
      </c>
      <c r="R45" s="132" t="e">
        <f>VLOOKUP($E45,Sheet2!$A$6:$V$60,15,FALSE)</f>
        <v>#N/A</v>
      </c>
      <c r="S45" s="132" t="e">
        <f>VLOOKUP($E45,Sheet2!$A$6:$V$60,16,FALSE)</f>
        <v>#N/A</v>
      </c>
      <c r="T45" s="132" t="e">
        <f>VLOOKUP($E45,Sheet2!$A$6:$V$60,17,FALSE)</f>
        <v>#N/A</v>
      </c>
      <c r="U45" s="132" t="e">
        <f>VLOOKUP($E45,Sheet2!$A$6:$V$60,18,FALSE)</f>
        <v>#N/A</v>
      </c>
      <c r="V45" s="132" t="e">
        <f>VLOOKUP($E45,Sheet2!$A$6:$V$60,19,FALSE)</f>
        <v>#N/A</v>
      </c>
      <c r="W45" s="132" t="e">
        <f>VLOOKUP($E45,Sheet2!$A$6:$V$60,20,FALSE)</f>
        <v>#N/A</v>
      </c>
      <c r="X45" s="132" t="e">
        <f>VLOOKUP($E45,Sheet2!$A$6:$V$60,21,FALSE)</f>
        <v>#N/A</v>
      </c>
      <c r="Y45" s="132" t="e">
        <f t="shared" ref="Y45:Y54" si="5">+W45+X45-I45</f>
        <v>#N/A</v>
      </c>
      <c r="Z45" s="132"/>
      <c r="AA45" s="132"/>
      <c r="AB45" s="132"/>
      <c r="AC45" s="132"/>
      <c r="AD45" s="132"/>
      <c r="AE45" s="132"/>
      <c r="AF45" s="132"/>
      <c r="AG45" s="132"/>
      <c r="AH45" s="132"/>
      <c r="AI45" s="132"/>
      <c r="AJ45" s="132"/>
      <c r="AK45" s="132"/>
    </row>
    <row r="46" spans="1:37" ht="15" customHeight="1">
      <c r="D46" s="125">
        <v>310302100001000</v>
      </c>
      <c r="E46" s="126" t="s">
        <v>144</v>
      </c>
      <c r="G46" s="132"/>
      <c r="H46" s="132"/>
      <c r="I46" s="132"/>
      <c r="J46" s="132"/>
      <c r="K46" s="132"/>
      <c r="L46" s="132"/>
      <c r="M46" s="132"/>
      <c r="N46" s="132"/>
      <c r="O46" s="132"/>
      <c r="P46" s="132"/>
      <c r="Q46" s="132"/>
      <c r="R46" s="132"/>
      <c r="S46" s="132"/>
      <c r="T46" s="132"/>
      <c r="U46" s="132"/>
      <c r="V46" s="132"/>
      <c r="W46" s="132"/>
      <c r="X46" s="132"/>
      <c r="Y46" s="132">
        <f t="shared" si="5"/>
        <v>0</v>
      </c>
      <c r="Z46" s="132"/>
      <c r="AA46" s="132"/>
      <c r="AB46" s="132"/>
      <c r="AC46" s="132"/>
      <c r="AD46" s="132"/>
      <c r="AE46" s="132"/>
      <c r="AF46" s="132"/>
      <c r="AG46" s="132"/>
      <c r="AH46" s="132"/>
      <c r="AI46" s="132"/>
      <c r="AJ46" s="132"/>
      <c r="AK46" s="132"/>
    </row>
    <row r="47" spans="1:37" ht="15" customHeight="1">
      <c r="D47" s="125">
        <v>310303100001000</v>
      </c>
      <c r="E47" s="126" t="s">
        <v>145</v>
      </c>
      <c r="G47" s="132"/>
      <c r="H47" s="132"/>
      <c r="I47" s="132"/>
      <c r="J47" s="132"/>
      <c r="K47" s="132"/>
      <c r="L47" s="132"/>
      <c r="M47" s="132"/>
      <c r="N47" s="132"/>
      <c r="O47" s="132"/>
      <c r="P47" s="132"/>
      <c r="Q47" s="132"/>
      <c r="R47" s="132"/>
      <c r="S47" s="132"/>
      <c r="T47" s="132"/>
      <c r="U47" s="132"/>
      <c r="V47" s="132"/>
      <c r="W47" s="132"/>
      <c r="X47" s="132"/>
      <c r="Y47" s="132">
        <f t="shared" si="5"/>
        <v>0</v>
      </c>
      <c r="Z47" s="132"/>
      <c r="AA47" s="132"/>
      <c r="AB47" s="132"/>
      <c r="AC47" s="132"/>
      <c r="AD47" s="132"/>
      <c r="AE47" s="132"/>
      <c r="AF47" s="132"/>
      <c r="AG47" s="132"/>
      <c r="AH47" s="132"/>
      <c r="AI47" s="132"/>
      <c r="AJ47" s="132"/>
      <c r="AK47" s="132"/>
    </row>
    <row r="48" spans="1:37" ht="15" customHeight="1">
      <c r="D48" s="125">
        <v>310304100001000</v>
      </c>
      <c r="E48" s="126" t="s">
        <v>146</v>
      </c>
      <c r="G48" s="132"/>
      <c r="H48" s="132"/>
      <c r="I48" s="132"/>
      <c r="J48" s="132"/>
      <c r="K48" s="132"/>
      <c r="L48" s="132"/>
      <c r="M48" s="132"/>
      <c r="N48" s="132"/>
      <c r="O48" s="132"/>
      <c r="P48" s="132"/>
      <c r="Q48" s="132"/>
      <c r="R48" s="132"/>
      <c r="S48" s="132"/>
      <c r="T48" s="132"/>
      <c r="U48" s="132"/>
      <c r="V48" s="132"/>
      <c r="W48" s="132"/>
      <c r="X48" s="132"/>
      <c r="Y48" s="132">
        <f t="shared" si="5"/>
        <v>0</v>
      </c>
      <c r="Z48" s="132"/>
      <c r="AA48" s="132"/>
      <c r="AB48" s="132"/>
      <c r="AC48" s="132"/>
      <c r="AD48" s="132"/>
      <c r="AE48" s="132"/>
      <c r="AF48" s="132"/>
      <c r="AG48" s="132"/>
      <c r="AH48" s="132"/>
      <c r="AI48" s="132"/>
      <c r="AJ48" s="132"/>
      <c r="AK48" s="132"/>
    </row>
    <row r="49" spans="1:37" ht="15" customHeight="1">
      <c r="D49" s="125">
        <v>310305100001000</v>
      </c>
      <c r="E49" s="126" t="s">
        <v>147</v>
      </c>
      <c r="G49" s="132"/>
      <c r="H49" s="132"/>
      <c r="I49" s="132"/>
      <c r="J49" s="132"/>
      <c r="K49" s="132"/>
      <c r="L49" s="132"/>
      <c r="M49" s="132"/>
      <c r="N49" s="132"/>
      <c r="O49" s="132"/>
      <c r="P49" s="132"/>
      <c r="Q49" s="132"/>
      <c r="R49" s="132"/>
      <c r="S49" s="132"/>
      <c r="T49" s="132"/>
      <c r="U49" s="132"/>
      <c r="V49" s="132"/>
      <c r="W49" s="132"/>
      <c r="X49" s="132"/>
      <c r="Y49" s="132">
        <f t="shared" si="5"/>
        <v>0</v>
      </c>
      <c r="Z49" s="132"/>
      <c r="AA49" s="132"/>
      <c r="AB49" s="132"/>
      <c r="AC49" s="132"/>
      <c r="AD49" s="132"/>
      <c r="AE49" s="132"/>
      <c r="AF49" s="132"/>
      <c r="AG49" s="132"/>
      <c r="AH49" s="132"/>
      <c r="AI49" s="132"/>
      <c r="AJ49" s="132"/>
      <c r="AK49" s="132"/>
    </row>
    <row r="50" spans="1:37" ht="15" customHeight="1">
      <c r="D50" s="125">
        <v>310305100002000</v>
      </c>
      <c r="E50" s="126" t="s">
        <v>148</v>
      </c>
      <c r="G50" s="132"/>
      <c r="H50" s="132"/>
      <c r="I50" s="132"/>
      <c r="J50" s="132"/>
      <c r="K50" s="132"/>
      <c r="L50" s="132"/>
      <c r="M50" s="132"/>
      <c r="N50" s="132"/>
      <c r="O50" s="132"/>
      <c r="P50" s="132"/>
      <c r="Q50" s="132"/>
      <c r="R50" s="132"/>
      <c r="S50" s="132"/>
      <c r="T50" s="132"/>
      <c r="U50" s="132"/>
      <c r="V50" s="132"/>
      <c r="W50" s="132"/>
      <c r="X50" s="132"/>
      <c r="Y50" s="132">
        <f t="shared" si="5"/>
        <v>0</v>
      </c>
      <c r="Z50" s="132"/>
      <c r="AA50" s="132"/>
      <c r="AB50" s="132"/>
      <c r="AC50" s="132"/>
      <c r="AD50" s="132"/>
      <c r="AE50" s="132"/>
      <c r="AF50" s="132"/>
      <c r="AG50" s="132"/>
      <c r="AH50" s="132"/>
      <c r="AI50" s="132"/>
      <c r="AJ50" s="132"/>
      <c r="AK50" s="132"/>
    </row>
    <row r="51" spans="1:37" ht="15" customHeight="1">
      <c r="D51" s="125">
        <v>310306100001000</v>
      </c>
      <c r="E51" s="126" t="s">
        <v>149</v>
      </c>
      <c r="G51" s="132"/>
      <c r="H51" s="132"/>
      <c r="I51" s="132"/>
      <c r="J51" s="132"/>
      <c r="K51" s="132"/>
      <c r="L51" s="132"/>
      <c r="M51" s="132"/>
      <c r="N51" s="132"/>
      <c r="O51" s="132"/>
      <c r="P51" s="132"/>
      <c r="Q51" s="132"/>
      <c r="R51" s="132"/>
      <c r="S51" s="132"/>
      <c r="T51" s="132"/>
      <c r="U51" s="132"/>
      <c r="V51" s="132"/>
      <c r="W51" s="132"/>
      <c r="X51" s="132"/>
      <c r="Y51" s="132">
        <f t="shared" si="5"/>
        <v>0</v>
      </c>
      <c r="Z51" s="132"/>
      <c r="AA51" s="132"/>
      <c r="AB51" s="132"/>
      <c r="AC51" s="132"/>
      <c r="AD51" s="132"/>
      <c r="AE51" s="132"/>
      <c r="AF51" s="132"/>
      <c r="AG51" s="132"/>
      <c r="AH51" s="132"/>
      <c r="AI51" s="132"/>
      <c r="AJ51" s="132"/>
      <c r="AK51" s="132"/>
    </row>
    <row r="52" spans="1:37" ht="15" customHeight="1">
      <c r="D52" s="125">
        <v>310306100002000</v>
      </c>
      <c r="E52" s="126" t="s">
        <v>150</v>
      </c>
      <c r="G52" s="132"/>
      <c r="H52" s="132"/>
      <c r="I52" s="132"/>
      <c r="J52" s="132"/>
      <c r="K52" s="132"/>
      <c r="L52" s="132"/>
      <c r="M52" s="132"/>
      <c r="N52" s="132"/>
      <c r="O52" s="132"/>
      <c r="P52" s="132"/>
      <c r="Q52" s="132"/>
      <c r="R52" s="132"/>
      <c r="S52" s="132"/>
      <c r="T52" s="132"/>
      <c r="U52" s="132"/>
      <c r="V52" s="132"/>
      <c r="W52" s="132"/>
      <c r="X52" s="132"/>
      <c r="Y52" s="132">
        <f t="shared" si="5"/>
        <v>0</v>
      </c>
      <c r="Z52" s="132"/>
      <c r="AA52" s="132"/>
      <c r="AB52" s="132"/>
      <c r="AC52" s="132"/>
      <c r="AD52" s="132"/>
      <c r="AE52" s="132"/>
      <c r="AF52" s="132"/>
      <c r="AG52" s="132"/>
      <c r="AH52" s="132"/>
      <c r="AI52" s="132"/>
      <c r="AJ52" s="132"/>
      <c r="AK52" s="132"/>
    </row>
    <row r="53" spans="1:37" ht="15" customHeight="1">
      <c r="D53" s="125">
        <v>310307100001000</v>
      </c>
      <c r="E53" s="126" t="s">
        <v>151</v>
      </c>
      <c r="G53" s="132"/>
      <c r="H53" s="132"/>
      <c r="I53" s="132"/>
      <c r="J53" s="132"/>
      <c r="K53" s="132"/>
      <c r="L53" s="132"/>
      <c r="M53" s="132"/>
      <c r="N53" s="132"/>
      <c r="O53" s="132"/>
      <c r="P53" s="132"/>
      <c r="Q53" s="132"/>
      <c r="R53" s="132"/>
      <c r="S53" s="132"/>
      <c r="T53" s="132"/>
      <c r="U53" s="132"/>
      <c r="V53" s="132"/>
      <c r="W53" s="132"/>
      <c r="X53" s="132"/>
      <c r="Y53" s="132">
        <f t="shared" si="5"/>
        <v>0</v>
      </c>
      <c r="Z53" s="132"/>
      <c r="AA53" s="132"/>
      <c r="AB53" s="132"/>
      <c r="AC53" s="132"/>
      <c r="AD53" s="132"/>
      <c r="AE53" s="132"/>
      <c r="AF53" s="132"/>
      <c r="AG53" s="132"/>
      <c r="AH53" s="132"/>
      <c r="AI53" s="132"/>
      <c r="AJ53" s="132"/>
      <c r="AK53" s="132"/>
    </row>
    <row r="54" spans="1:37" ht="15" customHeight="1">
      <c r="D54" s="125">
        <v>310400100001000</v>
      </c>
      <c r="E54" s="126" t="s">
        <v>152</v>
      </c>
      <c r="G54" s="132"/>
      <c r="H54" s="132"/>
      <c r="I54" s="132"/>
      <c r="J54" s="132"/>
      <c r="K54" s="132"/>
      <c r="L54" s="132"/>
      <c r="M54" s="132"/>
      <c r="N54" s="132"/>
      <c r="O54" s="132"/>
      <c r="P54" s="132"/>
      <c r="Q54" s="132"/>
      <c r="R54" s="132"/>
      <c r="S54" s="132"/>
      <c r="T54" s="132"/>
      <c r="U54" s="132"/>
      <c r="V54" s="132"/>
      <c r="W54" s="132"/>
      <c r="X54" s="132"/>
      <c r="Y54" s="132">
        <f t="shared" si="5"/>
        <v>0</v>
      </c>
      <c r="Z54" s="132"/>
      <c r="AA54" s="132"/>
      <c r="AB54" s="132"/>
      <c r="AC54" s="132"/>
      <c r="AD54" s="132"/>
      <c r="AE54" s="132"/>
      <c r="AF54" s="132"/>
      <c r="AG54" s="132"/>
      <c r="AH54" s="132"/>
      <c r="AI54" s="132"/>
      <c r="AJ54" s="132"/>
      <c r="AK54" s="132"/>
    </row>
    <row r="55" spans="1:37" ht="15" customHeight="1">
      <c r="A55" t="s">
        <v>41</v>
      </c>
      <c r="B55" t="s">
        <v>160</v>
      </c>
      <c r="C55" s="126" t="s">
        <v>152</v>
      </c>
      <c r="D55" s="126"/>
      <c r="E55" s="123" t="s">
        <v>68</v>
      </c>
      <c r="F55" s="132" t="e">
        <f>VLOOKUP($E55,Sheet2!$A$6:$V$60,3,FALSE)</f>
        <v>#REF!</v>
      </c>
      <c r="G55" s="132" t="e">
        <f>VLOOKUP($E55,Sheet2!$A$6:$V$60,4,FALSE)</f>
        <v>#REF!</v>
      </c>
      <c r="H55" s="132" t="e">
        <f>VLOOKUP($E55,Sheet2!$A$6:$V$60,5,FALSE)</f>
        <v>#REF!</v>
      </c>
      <c r="I55" s="132" t="e">
        <f>VLOOKUP($E55,Sheet2!$A$6:$V$60,6,FALSE)</f>
        <v>#REF!</v>
      </c>
      <c r="J55" s="132" t="e">
        <f>VLOOKUP($E55,Sheet2!$A$6:$V$60,7,FALSE)</f>
        <v>#REF!</v>
      </c>
      <c r="K55" s="132" t="e">
        <f>VLOOKUP($E55,Sheet2!$A$6:$V$60,8,FALSE)</f>
        <v>#REF!</v>
      </c>
      <c r="L55" s="132" t="e">
        <f>VLOOKUP($E55,Sheet2!$A$6:$V$60,9,FALSE)</f>
        <v>#REF!</v>
      </c>
      <c r="M55" s="132" t="e">
        <f>VLOOKUP($E55,Sheet2!$A$6:$V$60,10,FALSE)</f>
        <v>#REF!</v>
      </c>
      <c r="N55" s="132" t="e">
        <f>VLOOKUP($E55,Sheet2!$A$6:$V$60,11,FALSE)</f>
        <v>#REF!</v>
      </c>
      <c r="O55" s="132" t="e">
        <f>VLOOKUP($E55,Sheet2!$A$6:$V$60,12,FALSE)</f>
        <v>#REF!</v>
      </c>
      <c r="P55" s="132" t="e">
        <f>VLOOKUP($E55,Sheet2!$A$6:$V$60,13,FALSE)</f>
        <v>#REF!</v>
      </c>
      <c r="Q55" s="132" t="e">
        <f>VLOOKUP($E55,Sheet2!$A$6:$V$60,14,FALSE)</f>
        <v>#REF!</v>
      </c>
      <c r="R55" s="132" t="e">
        <f>VLOOKUP($E55,Sheet2!$A$6:$V$60,15,FALSE)</f>
        <v>#REF!</v>
      </c>
      <c r="S55" s="132" t="e">
        <f>VLOOKUP($E55,Sheet2!$A$6:$V$60,16,FALSE)</f>
        <v>#REF!</v>
      </c>
      <c r="T55" s="132" t="e">
        <f>VLOOKUP($E55,Sheet2!$A$6:$V$60,17,FALSE)</f>
        <v>#REF!</v>
      </c>
      <c r="U55" s="132" t="e">
        <f>VLOOKUP($E55,Sheet2!$A$6:$V$60,18,FALSE)</f>
        <v>#REF!</v>
      </c>
      <c r="V55" s="132" t="e">
        <f>VLOOKUP($E55,Sheet2!$A$6:$V$60,19,FALSE)</f>
        <v>#REF!</v>
      </c>
      <c r="W55" s="132" t="e">
        <f>VLOOKUP($E55,Sheet2!$A$6:$V$60,20,FALSE)</f>
        <v>#REF!</v>
      </c>
      <c r="X55" s="132" t="e">
        <f>VLOOKUP($E55,Sheet2!$A$6:$V$60,21,FALSE)</f>
        <v>#REF!</v>
      </c>
      <c r="Y55" s="132"/>
      <c r="Z55" s="132"/>
      <c r="AA55" s="132"/>
      <c r="AB55" s="132"/>
      <c r="AC55" s="132"/>
      <c r="AD55" s="132"/>
      <c r="AE55" s="132"/>
      <c r="AF55" s="132"/>
      <c r="AG55" s="132"/>
      <c r="AH55" s="132"/>
      <c r="AI55" s="132"/>
      <c r="AJ55" s="132"/>
      <c r="AK55" s="132"/>
    </row>
    <row r="56" spans="1:37" ht="15" customHeight="1">
      <c r="D56" s="125">
        <v>310500100001000</v>
      </c>
      <c r="E56" s="126" t="s">
        <v>153</v>
      </c>
      <c r="G56" s="132"/>
      <c r="H56" s="132"/>
      <c r="I56" s="132"/>
      <c r="J56" s="132"/>
      <c r="K56" s="132"/>
      <c r="L56" s="132"/>
      <c r="M56" s="132"/>
      <c r="N56" s="132"/>
      <c r="O56" s="132"/>
      <c r="P56" s="132"/>
      <c r="Q56" s="132"/>
      <c r="R56" s="132"/>
      <c r="S56" s="132"/>
      <c r="T56" s="132"/>
      <c r="U56" s="132"/>
      <c r="V56" s="132"/>
      <c r="W56" s="132"/>
      <c r="X56" s="132"/>
      <c r="Y56" s="132">
        <f>+W56+X56-I56</f>
        <v>0</v>
      </c>
      <c r="Z56" s="132"/>
      <c r="AA56" s="132"/>
      <c r="AB56" s="132"/>
      <c r="AC56" s="132"/>
      <c r="AD56" s="132"/>
      <c r="AE56" s="132"/>
      <c r="AF56" s="132"/>
      <c r="AG56" s="132"/>
      <c r="AH56" s="132"/>
      <c r="AI56" s="132"/>
      <c r="AJ56" s="132"/>
      <c r="AK56" s="132"/>
    </row>
    <row r="57" spans="1:37" ht="15" customHeight="1">
      <c r="A57" t="s">
        <v>41</v>
      </c>
      <c r="B57" t="s">
        <v>160</v>
      </c>
      <c r="C57" s="126" t="s">
        <v>153</v>
      </c>
      <c r="D57" s="126"/>
      <c r="E57" s="123" t="s">
        <v>67</v>
      </c>
      <c r="F57" s="132" t="e">
        <f>VLOOKUP($E57,Sheet2!$A$6:$V$60,3,FALSE)</f>
        <v>#REF!</v>
      </c>
      <c r="G57" s="132" t="e">
        <f>VLOOKUP($E57,Sheet2!$A$6:$V$60,4,FALSE)</f>
        <v>#REF!</v>
      </c>
      <c r="H57" s="132" t="e">
        <f>VLOOKUP($E57,Sheet2!$A$6:$V$60,5,FALSE)</f>
        <v>#REF!</v>
      </c>
      <c r="I57" s="132" t="e">
        <f>VLOOKUP($E57,Sheet2!$A$6:$V$60,6,FALSE)</f>
        <v>#REF!</v>
      </c>
      <c r="J57" s="132" t="e">
        <f>VLOOKUP($E57,Sheet2!$A$6:$V$60,7,FALSE)</f>
        <v>#REF!</v>
      </c>
      <c r="K57" s="132" t="e">
        <f>VLOOKUP($E57,Sheet2!$A$6:$V$60,8,FALSE)</f>
        <v>#REF!</v>
      </c>
      <c r="L57" s="132" t="e">
        <f>VLOOKUP($E57,Sheet2!$A$6:$V$60,9,FALSE)</f>
        <v>#REF!</v>
      </c>
      <c r="M57" s="132" t="e">
        <f>VLOOKUP($E57,Sheet2!$A$6:$V$60,10,FALSE)</f>
        <v>#REF!</v>
      </c>
      <c r="N57" s="132" t="e">
        <f>VLOOKUP($E57,Sheet2!$A$6:$V$60,11,FALSE)</f>
        <v>#REF!</v>
      </c>
      <c r="O57" s="132" t="e">
        <f>VLOOKUP($E57,Sheet2!$A$6:$V$60,12,FALSE)</f>
        <v>#REF!</v>
      </c>
      <c r="P57" s="132" t="e">
        <f>VLOOKUP($E57,Sheet2!$A$6:$V$60,13,FALSE)</f>
        <v>#REF!</v>
      </c>
      <c r="Q57" s="132" t="e">
        <f>VLOOKUP($E57,Sheet2!$A$6:$V$60,14,FALSE)</f>
        <v>#REF!</v>
      </c>
      <c r="R57" s="132" t="e">
        <f>VLOOKUP($E57,Sheet2!$A$6:$V$60,15,FALSE)</f>
        <v>#REF!</v>
      </c>
      <c r="S57" s="132" t="e">
        <f>VLOOKUP($E57,Sheet2!$A$6:$V$60,16,FALSE)</f>
        <v>#REF!</v>
      </c>
      <c r="T57" s="132" t="e">
        <f>VLOOKUP($E57,Sheet2!$A$6:$V$60,17,FALSE)</f>
        <v>#REF!</v>
      </c>
      <c r="U57" s="132" t="e">
        <f>VLOOKUP($E57,Sheet2!$A$6:$V$60,18,FALSE)</f>
        <v>#REF!</v>
      </c>
      <c r="V57" s="132" t="e">
        <f>VLOOKUP($E57,Sheet2!$A$6:$V$60,19,FALSE)</f>
        <v>#REF!</v>
      </c>
      <c r="W57" s="132" t="e">
        <f>VLOOKUP($E57,Sheet2!$A$6:$V$60,20,FALSE)</f>
        <v>#REF!</v>
      </c>
      <c r="X57" s="132" t="e">
        <f>VLOOKUP($E57,Sheet2!$A$6:$V$60,21,FALSE)</f>
        <v>#REF!</v>
      </c>
      <c r="Y57" s="132"/>
      <c r="Z57" s="132"/>
      <c r="AA57" s="132"/>
      <c r="AB57" s="132"/>
      <c r="AC57" s="132"/>
      <c r="AD57" s="132"/>
      <c r="AE57" s="132"/>
      <c r="AF57" s="132"/>
      <c r="AG57" s="132"/>
      <c r="AH57" s="132"/>
      <c r="AI57" s="132"/>
      <c r="AJ57" s="132"/>
      <c r="AK57" s="132"/>
    </row>
    <row r="58" spans="1:37" ht="15" customHeight="1">
      <c r="D58" s="125">
        <v>320101100001000</v>
      </c>
      <c r="E58" s="126" t="s">
        <v>154</v>
      </c>
      <c r="G58" s="132"/>
      <c r="H58" s="132"/>
      <c r="I58" s="132"/>
      <c r="J58" s="132"/>
      <c r="K58" s="132"/>
      <c r="L58" s="132"/>
      <c r="M58" s="132"/>
      <c r="N58" s="132"/>
      <c r="O58" s="132"/>
      <c r="P58" s="132"/>
      <c r="Q58" s="132"/>
      <c r="R58" s="132"/>
      <c r="S58" s="132"/>
      <c r="T58" s="132"/>
      <c r="U58" s="132"/>
      <c r="V58" s="132"/>
      <c r="W58" s="132"/>
      <c r="X58" s="132"/>
      <c r="Y58" s="132">
        <f t="shared" ref="Y58:Y62" si="6">+W58+X58-I58</f>
        <v>0</v>
      </c>
      <c r="Z58" s="132"/>
      <c r="AA58" s="132"/>
      <c r="AB58" s="132"/>
      <c r="AC58" s="132"/>
      <c r="AD58" s="132"/>
      <c r="AE58" s="132"/>
      <c r="AF58" s="132"/>
      <c r="AG58" s="132"/>
      <c r="AH58" s="132"/>
      <c r="AI58" s="132"/>
      <c r="AJ58" s="132"/>
      <c r="AK58" s="132"/>
    </row>
    <row r="59" spans="1:37" ht="15" customHeight="1">
      <c r="A59" t="s">
        <v>41</v>
      </c>
      <c r="B59" t="s">
        <v>190</v>
      </c>
      <c r="C59" s="126" t="s">
        <v>154</v>
      </c>
      <c r="D59" s="126"/>
      <c r="E59" s="123" t="s">
        <v>181</v>
      </c>
      <c r="F59" s="132" t="e">
        <f>VLOOKUP($E59,Sheet2!$A$6:$V$60,3,FALSE)</f>
        <v>#N/A</v>
      </c>
      <c r="G59" s="132" t="e">
        <f>VLOOKUP($E59,Sheet2!$A$6:$V$60,4,FALSE)</f>
        <v>#N/A</v>
      </c>
      <c r="H59" s="132" t="e">
        <f>VLOOKUP($E59,Sheet2!$A$6:$V$60,5,FALSE)</f>
        <v>#N/A</v>
      </c>
      <c r="I59" s="132" t="e">
        <f>VLOOKUP($E59,Sheet2!$A$6:$V$60,6,FALSE)</f>
        <v>#N/A</v>
      </c>
      <c r="J59" s="132" t="e">
        <f>VLOOKUP($E59,Sheet2!$A$6:$V$60,7,FALSE)</f>
        <v>#N/A</v>
      </c>
      <c r="K59" s="132" t="e">
        <f>VLOOKUP($E59,Sheet2!$A$6:$V$60,8,FALSE)</f>
        <v>#N/A</v>
      </c>
      <c r="L59" s="132" t="e">
        <f>VLOOKUP($E59,Sheet2!$A$6:$V$60,9,FALSE)</f>
        <v>#N/A</v>
      </c>
      <c r="M59" s="132" t="e">
        <f>VLOOKUP($E59,Sheet2!$A$6:$V$60,10,FALSE)</f>
        <v>#N/A</v>
      </c>
      <c r="N59" s="132" t="e">
        <f>VLOOKUP($E59,Sheet2!$A$6:$V$60,11,FALSE)</f>
        <v>#N/A</v>
      </c>
      <c r="O59" s="132" t="e">
        <f>VLOOKUP($E59,Sheet2!$A$6:$V$60,12,FALSE)</f>
        <v>#N/A</v>
      </c>
      <c r="P59" s="132" t="e">
        <f>VLOOKUP($E59,Sheet2!$A$6:$V$60,13,FALSE)</f>
        <v>#N/A</v>
      </c>
      <c r="Q59" s="132" t="e">
        <f>VLOOKUP($E59,Sheet2!$A$6:$V$60,14,FALSE)</f>
        <v>#N/A</v>
      </c>
      <c r="R59" s="132" t="e">
        <f>VLOOKUP($E59,Sheet2!$A$6:$V$60,15,FALSE)</f>
        <v>#N/A</v>
      </c>
      <c r="S59" s="132" t="e">
        <f>VLOOKUP($E59,Sheet2!$A$6:$V$60,16,FALSE)</f>
        <v>#N/A</v>
      </c>
      <c r="T59" s="132" t="e">
        <f>VLOOKUP($E59,Sheet2!$A$6:$V$60,17,FALSE)</f>
        <v>#N/A</v>
      </c>
      <c r="U59" s="132" t="e">
        <f>VLOOKUP($E59,Sheet2!$A$6:$V$60,18,FALSE)</f>
        <v>#N/A</v>
      </c>
      <c r="V59" s="132" t="e">
        <f>VLOOKUP($E59,Sheet2!$A$6:$V$60,19,FALSE)</f>
        <v>#N/A</v>
      </c>
      <c r="W59" s="132" t="e">
        <f>VLOOKUP($E59,Sheet2!$A$6:$V$60,20,FALSE)</f>
        <v>#N/A</v>
      </c>
      <c r="X59" s="132" t="e">
        <f>VLOOKUP($E59,Sheet2!$A$6:$V$60,21,FALSE)</f>
        <v>#N/A</v>
      </c>
      <c r="Y59" s="132" t="e">
        <f t="shared" si="6"/>
        <v>#N/A</v>
      </c>
      <c r="Z59" s="132"/>
      <c r="AA59" s="132"/>
      <c r="AB59" s="132"/>
      <c r="AC59" s="132"/>
      <c r="AD59" s="132"/>
      <c r="AE59" s="132"/>
      <c r="AF59" s="132"/>
      <c r="AG59" s="132"/>
      <c r="AH59" s="132"/>
      <c r="AI59" s="132"/>
      <c r="AJ59" s="132"/>
      <c r="AK59" s="132"/>
    </row>
    <row r="60" spans="1:37" ht="15" customHeight="1">
      <c r="D60" s="125">
        <v>320102100001000</v>
      </c>
      <c r="E60" s="126" t="s">
        <v>155</v>
      </c>
      <c r="G60" s="132"/>
      <c r="H60" s="132"/>
      <c r="I60" s="132"/>
      <c r="J60" s="132"/>
      <c r="K60" s="132"/>
      <c r="L60" s="132"/>
      <c r="M60" s="132"/>
      <c r="N60" s="132"/>
      <c r="O60" s="132"/>
      <c r="P60" s="132"/>
      <c r="Q60" s="132"/>
      <c r="R60" s="132"/>
      <c r="S60" s="132"/>
      <c r="T60" s="132"/>
      <c r="U60" s="132"/>
      <c r="V60" s="132"/>
      <c r="W60" s="132"/>
      <c r="X60" s="132"/>
      <c r="Y60" s="132">
        <f t="shared" si="6"/>
        <v>0</v>
      </c>
      <c r="Z60" s="132"/>
      <c r="AA60" s="132"/>
      <c r="AB60" s="132"/>
      <c r="AC60" s="132"/>
      <c r="AD60" s="132"/>
      <c r="AE60" s="132"/>
      <c r="AF60" s="132"/>
      <c r="AG60" s="132"/>
      <c r="AH60" s="132"/>
      <c r="AI60" s="132"/>
      <c r="AJ60" s="132"/>
      <c r="AK60" s="132"/>
    </row>
    <row r="61" spans="1:37" ht="15" customHeight="1">
      <c r="A61" t="s">
        <v>41</v>
      </c>
      <c r="B61" t="s">
        <v>190</v>
      </c>
      <c r="C61" s="126" t="s">
        <v>155</v>
      </c>
      <c r="D61" s="126"/>
      <c r="E61" s="123" t="s">
        <v>183</v>
      </c>
      <c r="F61" s="132" t="e">
        <f>VLOOKUP($E61,Sheet2!$A$6:$V$60,3,FALSE)</f>
        <v>#N/A</v>
      </c>
      <c r="G61" s="132" t="e">
        <f>VLOOKUP($E61,Sheet2!$A$6:$V$60,4,FALSE)</f>
        <v>#N/A</v>
      </c>
      <c r="H61" s="132" t="e">
        <f>VLOOKUP($E61,Sheet2!$A$6:$V$60,5,FALSE)</f>
        <v>#N/A</v>
      </c>
      <c r="I61" s="132" t="e">
        <f>VLOOKUP($E61,Sheet2!$A$6:$V$60,6,FALSE)</f>
        <v>#N/A</v>
      </c>
      <c r="J61" s="132" t="e">
        <f>VLOOKUP($E61,Sheet2!$A$6:$V$60,7,FALSE)</f>
        <v>#N/A</v>
      </c>
      <c r="K61" s="132" t="e">
        <f>VLOOKUP($E61,Sheet2!$A$6:$V$60,8,FALSE)</f>
        <v>#N/A</v>
      </c>
      <c r="L61" s="132" t="e">
        <f>VLOOKUP($E61,Sheet2!$A$6:$V$60,9,FALSE)</f>
        <v>#N/A</v>
      </c>
      <c r="M61" s="132" t="e">
        <f>VLOOKUP($E61,Sheet2!$A$6:$V$60,10,FALSE)</f>
        <v>#N/A</v>
      </c>
      <c r="N61" s="132" t="e">
        <f>VLOOKUP($E61,Sheet2!$A$6:$V$60,11,FALSE)</f>
        <v>#N/A</v>
      </c>
      <c r="O61" s="132" t="e">
        <f>VLOOKUP($E61,Sheet2!$A$6:$V$60,12,FALSE)</f>
        <v>#N/A</v>
      </c>
      <c r="P61" s="132" t="e">
        <f>VLOOKUP($E61,Sheet2!$A$6:$V$60,13,FALSE)</f>
        <v>#N/A</v>
      </c>
      <c r="Q61" s="132" t="e">
        <f>VLOOKUP($E61,Sheet2!$A$6:$V$60,14,FALSE)</f>
        <v>#N/A</v>
      </c>
      <c r="R61" s="132" t="e">
        <f>VLOOKUP($E61,Sheet2!$A$6:$V$60,15,FALSE)</f>
        <v>#N/A</v>
      </c>
      <c r="S61" s="132" t="e">
        <f>VLOOKUP($E61,Sheet2!$A$6:$V$60,16,FALSE)</f>
        <v>#N/A</v>
      </c>
      <c r="T61" s="132" t="e">
        <f>VLOOKUP($E61,Sheet2!$A$6:$V$60,17,FALSE)</f>
        <v>#N/A</v>
      </c>
      <c r="U61" s="132" t="e">
        <f>VLOOKUP($E61,Sheet2!$A$6:$V$60,18,FALSE)</f>
        <v>#N/A</v>
      </c>
      <c r="V61" s="132" t="e">
        <f>VLOOKUP($E61,Sheet2!$A$6:$V$60,19,FALSE)</f>
        <v>#N/A</v>
      </c>
      <c r="W61" s="132" t="e">
        <f>VLOOKUP($E61,Sheet2!$A$6:$V$60,20,FALSE)</f>
        <v>#N/A</v>
      </c>
      <c r="X61" s="132" t="e">
        <f>VLOOKUP($E61,Sheet2!$A$6:$V$60,21,FALSE)</f>
        <v>#N/A</v>
      </c>
      <c r="Y61" s="132" t="e">
        <f t="shared" si="6"/>
        <v>#N/A</v>
      </c>
      <c r="Z61" s="132"/>
      <c r="AA61" s="132"/>
      <c r="AB61" s="132"/>
      <c r="AC61" s="132"/>
      <c r="AD61" s="132"/>
      <c r="AE61" s="132"/>
      <c r="AF61" s="132"/>
      <c r="AG61" s="132"/>
      <c r="AH61" s="132"/>
      <c r="AI61" s="132"/>
      <c r="AJ61" s="132"/>
      <c r="AK61" s="132"/>
    </row>
    <row r="62" spans="1:37" ht="15" customHeight="1">
      <c r="D62" s="125">
        <v>330101100002000</v>
      </c>
      <c r="E62" s="126" t="s">
        <v>156</v>
      </c>
      <c r="G62" s="132"/>
      <c r="H62" s="132"/>
      <c r="I62" s="132"/>
      <c r="J62" s="132"/>
      <c r="K62" s="132"/>
      <c r="L62" s="132"/>
      <c r="M62" s="132"/>
      <c r="N62" s="132"/>
      <c r="O62" s="132"/>
      <c r="P62" s="132"/>
      <c r="Q62" s="132"/>
      <c r="R62" s="132"/>
      <c r="S62" s="132"/>
      <c r="T62" s="132"/>
      <c r="U62" s="132"/>
      <c r="V62" s="132"/>
      <c r="W62" s="132"/>
      <c r="X62" s="132"/>
      <c r="Y62" s="132">
        <f t="shared" si="6"/>
        <v>0</v>
      </c>
      <c r="Z62" s="132"/>
      <c r="AA62" s="132"/>
      <c r="AB62" s="132"/>
      <c r="AC62" s="132"/>
      <c r="AD62" s="132"/>
      <c r="AE62" s="132"/>
      <c r="AF62" s="132"/>
      <c r="AG62" s="132"/>
      <c r="AH62" s="132"/>
      <c r="AI62" s="132"/>
      <c r="AJ62" s="132"/>
      <c r="AK62" s="132"/>
    </row>
    <row r="63" spans="1:37" ht="15" customHeight="1">
      <c r="A63" t="s">
        <v>42</v>
      </c>
      <c r="B63" t="s">
        <v>160</v>
      </c>
      <c r="C63" s="126" t="s">
        <v>156</v>
      </c>
      <c r="D63" s="126"/>
      <c r="E63" s="123" t="s">
        <v>102</v>
      </c>
      <c r="F63" s="132" t="e">
        <f>VLOOKUP($E63,Sheet2!$A$6:$V$60,3,FALSE)</f>
        <v>#REF!</v>
      </c>
      <c r="G63" s="132" t="e">
        <f>VLOOKUP($E63,Sheet2!$A$6:$V$60,4,FALSE)</f>
        <v>#REF!</v>
      </c>
      <c r="H63" s="132" t="e">
        <f>VLOOKUP($E63,Sheet2!$A$6:$V$60,5,FALSE)</f>
        <v>#REF!</v>
      </c>
      <c r="I63" s="132" t="e">
        <f>VLOOKUP($E63,Sheet2!$A$6:$V$60,6,FALSE)</f>
        <v>#REF!</v>
      </c>
      <c r="J63" s="132" t="e">
        <f>VLOOKUP($E63,Sheet2!$A$6:$V$60,7,FALSE)</f>
        <v>#REF!</v>
      </c>
      <c r="K63" s="132" t="e">
        <f>VLOOKUP($E63,Sheet2!$A$6:$V$60,8,FALSE)</f>
        <v>#REF!</v>
      </c>
      <c r="L63" s="132" t="e">
        <f>VLOOKUP($E63,Sheet2!$A$6:$V$60,9,FALSE)</f>
        <v>#REF!</v>
      </c>
      <c r="M63" s="132" t="e">
        <f>VLOOKUP($E63,Sheet2!$A$6:$V$60,10,FALSE)</f>
        <v>#REF!</v>
      </c>
      <c r="N63" s="132" t="e">
        <f>VLOOKUP($E63,Sheet2!$A$6:$V$60,11,FALSE)</f>
        <v>#REF!</v>
      </c>
      <c r="O63" s="132" t="e">
        <f>VLOOKUP($E63,Sheet2!$A$6:$V$60,12,FALSE)</f>
        <v>#REF!</v>
      </c>
      <c r="P63" s="132" t="e">
        <f>VLOOKUP($E63,Sheet2!$A$6:$V$60,13,FALSE)</f>
        <v>#REF!</v>
      </c>
      <c r="Q63" s="132" t="e">
        <f>VLOOKUP($E63,Sheet2!$A$6:$V$60,14,FALSE)</f>
        <v>#REF!</v>
      </c>
      <c r="R63" s="132" t="e">
        <f>VLOOKUP($E63,Sheet2!$A$6:$V$60,15,FALSE)</f>
        <v>#REF!</v>
      </c>
      <c r="S63" s="132" t="e">
        <f>VLOOKUP($E63,Sheet2!$A$6:$V$60,16,FALSE)</f>
        <v>#REF!</v>
      </c>
      <c r="T63" s="132" t="e">
        <f>VLOOKUP($E63,Sheet2!$A$6:$V$60,17,FALSE)</f>
        <v>#REF!</v>
      </c>
      <c r="U63" s="132" t="e">
        <f>VLOOKUP($E63,Sheet2!$A$6:$V$60,18,FALSE)</f>
        <v>#REF!</v>
      </c>
      <c r="V63" s="132" t="e">
        <f>VLOOKUP($E63,Sheet2!$A$6:$V$60,19,FALSE)</f>
        <v>#REF!</v>
      </c>
      <c r="W63" s="132" t="e">
        <f>VLOOKUP($E63,Sheet2!$A$6:$V$60,20,FALSE)</f>
        <v>#REF!</v>
      </c>
      <c r="X63" s="132" t="e">
        <f>VLOOKUP($E63,Sheet2!$A$6:$V$60,21,FALSE)</f>
        <v>#REF!</v>
      </c>
      <c r="Y63" s="132"/>
      <c r="Z63" s="132"/>
      <c r="AA63" s="132"/>
      <c r="AB63" s="132"/>
      <c r="AC63" s="132"/>
      <c r="AD63" s="132"/>
      <c r="AE63" s="132"/>
      <c r="AF63" s="132"/>
      <c r="AG63" s="132"/>
      <c r="AH63" s="132"/>
      <c r="AI63" s="132"/>
      <c r="AJ63" s="132"/>
      <c r="AK63" s="132"/>
    </row>
    <row r="64" spans="1:37" ht="15" customHeight="1">
      <c r="A64" t="s">
        <v>41</v>
      </c>
      <c r="B64" t="s">
        <v>160</v>
      </c>
      <c r="C64" s="126" t="s">
        <v>156</v>
      </c>
      <c r="D64" s="126"/>
      <c r="E64" s="123" t="s">
        <v>64</v>
      </c>
      <c r="F64" s="132" t="e">
        <f>VLOOKUP($E64,Sheet2!$A$6:$V$60,3,FALSE)</f>
        <v>#REF!</v>
      </c>
      <c r="G64" s="132" t="e">
        <f>VLOOKUP($E64,Sheet2!$A$6:$V$60,4,FALSE)</f>
        <v>#REF!</v>
      </c>
      <c r="H64" s="132" t="e">
        <f>VLOOKUP($E64,Sheet2!$A$6:$V$60,5,FALSE)</f>
        <v>#REF!</v>
      </c>
      <c r="I64" s="132" t="e">
        <f>VLOOKUP($E64,Sheet2!$A$6:$V$60,6,FALSE)</f>
        <v>#REF!</v>
      </c>
      <c r="J64" s="132" t="e">
        <f>VLOOKUP($E64,Sheet2!$A$6:$V$60,7,FALSE)</f>
        <v>#REF!</v>
      </c>
      <c r="K64" s="132" t="e">
        <f>VLOOKUP($E64,Sheet2!$A$6:$V$60,8,FALSE)</f>
        <v>#REF!</v>
      </c>
      <c r="L64" s="132" t="e">
        <f>VLOOKUP($E64,Sheet2!$A$6:$V$60,9,FALSE)</f>
        <v>#REF!</v>
      </c>
      <c r="M64" s="132" t="e">
        <f>VLOOKUP($E64,Sheet2!$A$6:$V$60,10,FALSE)</f>
        <v>#REF!</v>
      </c>
      <c r="N64" s="132" t="e">
        <f>VLOOKUP($E64,Sheet2!$A$6:$V$60,11,FALSE)</f>
        <v>#REF!</v>
      </c>
      <c r="O64" s="132" t="e">
        <f>VLOOKUP($E64,Sheet2!$A$6:$V$60,12,FALSE)</f>
        <v>#REF!</v>
      </c>
      <c r="P64" s="132" t="e">
        <f>VLOOKUP($E64,Sheet2!$A$6:$V$60,13,FALSE)</f>
        <v>#REF!</v>
      </c>
      <c r="Q64" s="132" t="e">
        <f>VLOOKUP($E64,Sheet2!$A$6:$V$60,14,FALSE)</f>
        <v>#REF!</v>
      </c>
      <c r="R64" s="132" t="e">
        <f>VLOOKUP($E64,Sheet2!$A$6:$V$60,15,FALSE)</f>
        <v>#REF!</v>
      </c>
      <c r="S64" s="132" t="e">
        <f>VLOOKUP($E64,Sheet2!$A$6:$V$60,16,FALSE)</f>
        <v>#REF!</v>
      </c>
      <c r="T64" s="132" t="e">
        <f>VLOOKUP($E64,Sheet2!$A$6:$V$60,17,FALSE)</f>
        <v>#REF!</v>
      </c>
      <c r="U64" s="132" t="e">
        <f>VLOOKUP($E64,Sheet2!$A$6:$V$60,18,FALSE)</f>
        <v>#REF!</v>
      </c>
      <c r="V64" s="132" t="e">
        <f>VLOOKUP($E64,Sheet2!$A$6:$V$60,19,FALSE)</f>
        <v>#REF!</v>
      </c>
      <c r="W64" s="132" t="e">
        <f>VLOOKUP($E64,Sheet2!$A$6:$V$60,20,FALSE)</f>
        <v>#REF!</v>
      </c>
      <c r="X64" s="132" t="e">
        <f>VLOOKUP($E64,Sheet2!$A$6:$V$60,21,FALSE)</f>
        <v>#REF!</v>
      </c>
      <c r="Y64" s="132"/>
      <c r="Z64" s="132"/>
      <c r="AA64" s="132"/>
      <c r="AB64" s="132"/>
      <c r="AC64" s="132"/>
      <c r="AD64" s="132"/>
      <c r="AE64" s="132"/>
      <c r="AF64" s="132"/>
      <c r="AG64" s="132"/>
      <c r="AH64" s="132"/>
      <c r="AI64" s="132"/>
      <c r="AJ64" s="132"/>
      <c r="AK64" s="132"/>
    </row>
    <row r="65" spans="1:37" ht="15" customHeight="1">
      <c r="D65" s="125">
        <v>340100200001000</v>
      </c>
      <c r="E65" s="126" t="s">
        <v>157</v>
      </c>
      <c r="G65" s="132"/>
      <c r="H65" s="132"/>
      <c r="I65" s="132"/>
      <c r="J65" s="132"/>
      <c r="K65" s="132"/>
      <c r="L65" s="132"/>
      <c r="M65" s="132"/>
      <c r="N65" s="132"/>
      <c r="O65" s="132"/>
      <c r="P65" s="132"/>
      <c r="Q65" s="132"/>
      <c r="R65" s="132"/>
      <c r="S65" s="132"/>
      <c r="T65" s="132"/>
      <c r="U65" s="132"/>
      <c r="V65" s="132"/>
      <c r="W65" s="132"/>
      <c r="X65" s="132"/>
      <c r="Y65" s="132">
        <f t="shared" ref="Y65:Y69" si="7">+W65+X65-I65</f>
        <v>0</v>
      </c>
      <c r="Z65" s="132"/>
      <c r="AA65" s="132"/>
      <c r="AB65" s="132"/>
      <c r="AC65" s="132"/>
      <c r="AD65" s="132"/>
      <c r="AE65" s="132"/>
      <c r="AF65" s="132"/>
      <c r="AG65" s="132"/>
      <c r="AH65" s="132"/>
      <c r="AI65" s="132"/>
      <c r="AJ65" s="132"/>
      <c r="AK65" s="132"/>
    </row>
    <row r="66" spans="1:37" ht="15" customHeight="1">
      <c r="A66" t="s">
        <v>41</v>
      </c>
      <c r="B66" t="s">
        <v>190</v>
      </c>
      <c r="C66" s="126" t="s">
        <v>157</v>
      </c>
      <c r="D66" s="126"/>
      <c r="E66" s="123" t="s">
        <v>89</v>
      </c>
      <c r="F66" s="132" t="e">
        <f>VLOOKUP($E66,Sheet2!$A$6:$V$60,3,FALSE)</f>
        <v>#N/A</v>
      </c>
      <c r="G66" s="132" t="e">
        <f>VLOOKUP($E66,Sheet2!$A$6:$V$60,4,FALSE)</f>
        <v>#N/A</v>
      </c>
      <c r="H66" s="132" t="e">
        <f>VLOOKUP($E66,Sheet2!$A$6:$V$60,5,FALSE)</f>
        <v>#N/A</v>
      </c>
      <c r="I66" s="132" t="e">
        <f>VLOOKUP($E66,Sheet2!$A$6:$V$60,6,FALSE)</f>
        <v>#N/A</v>
      </c>
      <c r="J66" s="132" t="e">
        <f>VLOOKUP($E66,Sheet2!$A$6:$V$60,7,FALSE)</f>
        <v>#N/A</v>
      </c>
      <c r="K66" s="132" t="e">
        <f>VLOOKUP($E66,Sheet2!$A$6:$V$60,8,FALSE)</f>
        <v>#N/A</v>
      </c>
      <c r="L66" s="132" t="e">
        <f>VLOOKUP($E66,Sheet2!$A$6:$V$60,9,FALSE)</f>
        <v>#N/A</v>
      </c>
      <c r="M66" s="132" t="e">
        <f>VLOOKUP($E66,Sheet2!$A$6:$V$60,10,FALSE)</f>
        <v>#N/A</v>
      </c>
      <c r="N66" s="132" t="e">
        <f>VLOOKUP($E66,Sheet2!$A$6:$V$60,11,FALSE)</f>
        <v>#N/A</v>
      </c>
      <c r="O66" s="132" t="e">
        <f>VLOOKUP($E66,Sheet2!$A$6:$V$60,12,FALSE)</f>
        <v>#N/A</v>
      </c>
      <c r="P66" s="132" t="e">
        <f>VLOOKUP($E66,Sheet2!$A$6:$V$60,13,FALSE)</f>
        <v>#N/A</v>
      </c>
      <c r="Q66" s="132" t="e">
        <f>VLOOKUP($E66,Sheet2!$A$6:$V$60,14,FALSE)</f>
        <v>#N/A</v>
      </c>
      <c r="R66" s="132" t="e">
        <f>VLOOKUP($E66,Sheet2!$A$6:$V$60,15,FALSE)</f>
        <v>#N/A</v>
      </c>
      <c r="S66" s="132" t="e">
        <f>VLOOKUP($E66,Sheet2!$A$6:$V$60,16,FALSE)</f>
        <v>#N/A</v>
      </c>
      <c r="T66" s="132" t="e">
        <f>VLOOKUP($E66,Sheet2!$A$6:$V$60,17,FALSE)</f>
        <v>#N/A</v>
      </c>
      <c r="U66" s="132" t="e">
        <f>VLOOKUP($E66,Sheet2!$A$6:$V$60,18,FALSE)</f>
        <v>#N/A</v>
      </c>
      <c r="V66" s="132" t="e">
        <f>VLOOKUP($E66,Sheet2!$A$6:$V$60,19,FALSE)</f>
        <v>#N/A</v>
      </c>
      <c r="W66" s="132" t="e">
        <f>VLOOKUP($E66,Sheet2!$A$6:$V$60,20,FALSE)</f>
        <v>#N/A</v>
      </c>
      <c r="X66" s="132" t="e">
        <f>VLOOKUP($E66,Sheet2!$A$6:$V$60,21,FALSE)</f>
        <v>#N/A</v>
      </c>
      <c r="Y66" s="132" t="e">
        <f t="shared" si="7"/>
        <v>#N/A</v>
      </c>
      <c r="Z66" s="132"/>
      <c r="AA66" s="132"/>
      <c r="AB66" s="132"/>
      <c r="AC66" s="132"/>
      <c r="AD66" s="132"/>
      <c r="AE66" s="132"/>
      <c r="AF66" s="132"/>
      <c r="AG66" s="132"/>
      <c r="AH66" s="132"/>
      <c r="AI66" s="132"/>
      <c r="AJ66" s="132"/>
      <c r="AK66" s="132"/>
    </row>
    <row r="67" spans="1:37" ht="15" customHeight="1">
      <c r="A67" t="s">
        <v>41</v>
      </c>
      <c r="B67" t="s">
        <v>190</v>
      </c>
      <c r="C67" s="126" t="s">
        <v>157</v>
      </c>
      <c r="D67" s="126"/>
      <c r="E67" s="123" t="s">
        <v>163</v>
      </c>
      <c r="F67" s="132" t="e">
        <f>VLOOKUP($E67,Sheet2!$A$6:$V$60,3,FALSE)</f>
        <v>#N/A</v>
      </c>
      <c r="G67" s="132" t="e">
        <f>VLOOKUP($E67,Sheet2!$A$6:$V$60,4,FALSE)</f>
        <v>#N/A</v>
      </c>
      <c r="H67" s="132" t="e">
        <f>VLOOKUP($E67,Sheet2!$A$6:$V$60,5,FALSE)</f>
        <v>#N/A</v>
      </c>
      <c r="I67" s="132" t="e">
        <f>VLOOKUP($E67,Sheet2!$A$6:$V$60,6,FALSE)</f>
        <v>#N/A</v>
      </c>
      <c r="J67" s="132" t="e">
        <f>VLOOKUP($E67,Sheet2!$A$6:$V$60,7,FALSE)</f>
        <v>#N/A</v>
      </c>
      <c r="K67" s="132" t="e">
        <f>VLOOKUP($E67,Sheet2!$A$6:$V$60,8,FALSE)</f>
        <v>#N/A</v>
      </c>
      <c r="L67" s="132" t="e">
        <f>VLOOKUP($E67,Sheet2!$A$6:$V$60,9,FALSE)</f>
        <v>#N/A</v>
      </c>
      <c r="M67" s="132" t="e">
        <f>VLOOKUP($E67,Sheet2!$A$6:$V$60,10,FALSE)</f>
        <v>#N/A</v>
      </c>
      <c r="N67" s="132" t="e">
        <f>VLOOKUP($E67,Sheet2!$A$6:$V$60,11,FALSE)</f>
        <v>#N/A</v>
      </c>
      <c r="O67" s="132" t="e">
        <f>VLOOKUP($E67,Sheet2!$A$6:$V$60,12,FALSE)</f>
        <v>#N/A</v>
      </c>
      <c r="P67" s="132" t="e">
        <f>VLOOKUP($E67,Sheet2!$A$6:$V$60,13,FALSE)</f>
        <v>#N/A</v>
      </c>
      <c r="Q67" s="132" t="e">
        <f>VLOOKUP($E67,Sheet2!$A$6:$V$60,14,FALSE)</f>
        <v>#N/A</v>
      </c>
      <c r="R67" s="132" t="e">
        <f>VLOOKUP($E67,Sheet2!$A$6:$V$60,15,FALSE)</f>
        <v>#N/A</v>
      </c>
      <c r="S67" s="132" t="e">
        <f>VLOOKUP($E67,Sheet2!$A$6:$V$60,16,FALSE)</f>
        <v>#N/A</v>
      </c>
      <c r="T67" s="132" t="e">
        <f>VLOOKUP($E67,Sheet2!$A$6:$V$60,17,FALSE)</f>
        <v>#N/A</v>
      </c>
      <c r="U67" s="132" t="e">
        <f>VLOOKUP($E67,Sheet2!$A$6:$V$60,18,FALSE)</f>
        <v>#N/A</v>
      </c>
      <c r="V67" s="132" t="e">
        <f>VLOOKUP($E67,Sheet2!$A$6:$V$60,19,FALSE)</f>
        <v>#N/A</v>
      </c>
      <c r="W67" s="132" t="e">
        <f>VLOOKUP($E67,Sheet2!$A$6:$V$60,20,FALSE)</f>
        <v>#N/A</v>
      </c>
      <c r="X67" s="132" t="e">
        <f>VLOOKUP($E67,Sheet2!$A$6:$V$60,21,FALSE)</f>
        <v>#N/A</v>
      </c>
      <c r="Y67" s="132" t="e">
        <f t="shared" si="7"/>
        <v>#N/A</v>
      </c>
      <c r="Z67" s="132"/>
      <c r="AA67" s="132"/>
      <c r="AB67" s="132"/>
      <c r="AC67" s="132"/>
      <c r="AD67" s="132"/>
      <c r="AE67" s="132"/>
      <c r="AF67" s="132"/>
      <c r="AG67" s="132"/>
      <c r="AH67" s="132"/>
      <c r="AI67" s="132"/>
      <c r="AJ67" s="132"/>
      <c r="AK67" s="132"/>
    </row>
    <row r="68" spans="1:37" ht="15" customHeight="1">
      <c r="A68" t="s">
        <v>41</v>
      </c>
      <c r="B68" t="s">
        <v>190</v>
      </c>
      <c r="C68" s="126" t="s">
        <v>157</v>
      </c>
      <c r="D68" s="126"/>
      <c r="E68" s="123" t="s">
        <v>185</v>
      </c>
      <c r="F68" s="132" t="e">
        <f>VLOOKUP($E68,Sheet2!$A$6:$V$60,3,FALSE)</f>
        <v>#N/A</v>
      </c>
      <c r="G68" s="132" t="e">
        <f>VLOOKUP($E68,Sheet2!$A$6:$V$60,4,FALSE)</f>
        <v>#N/A</v>
      </c>
      <c r="H68" s="132" t="e">
        <f>VLOOKUP($E68,Sheet2!$A$6:$V$60,5,FALSE)</f>
        <v>#N/A</v>
      </c>
      <c r="I68" s="132" t="e">
        <f>VLOOKUP($E68,Sheet2!$A$6:$V$60,6,FALSE)</f>
        <v>#N/A</v>
      </c>
      <c r="J68" s="132" t="e">
        <f>VLOOKUP($E68,Sheet2!$A$6:$V$60,7,FALSE)</f>
        <v>#N/A</v>
      </c>
      <c r="K68" s="132" t="e">
        <f>VLOOKUP($E68,Sheet2!$A$6:$V$60,8,FALSE)</f>
        <v>#N/A</v>
      </c>
      <c r="L68" s="132" t="e">
        <f>VLOOKUP($E68,Sheet2!$A$6:$V$60,9,FALSE)</f>
        <v>#N/A</v>
      </c>
      <c r="M68" s="132" t="e">
        <f>VLOOKUP($E68,Sheet2!$A$6:$V$60,10,FALSE)</f>
        <v>#N/A</v>
      </c>
      <c r="N68" s="132" t="e">
        <f>VLOOKUP($E68,Sheet2!$A$6:$V$60,11,FALSE)</f>
        <v>#N/A</v>
      </c>
      <c r="O68" s="132" t="e">
        <f>VLOOKUP($E68,Sheet2!$A$6:$V$60,12,FALSE)</f>
        <v>#N/A</v>
      </c>
      <c r="P68" s="132" t="e">
        <f>VLOOKUP($E68,Sheet2!$A$6:$V$60,13,FALSE)</f>
        <v>#N/A</v>
      </c>
      <c r="Q68" s="132" t="e">
        <f>VLOOKUP($E68,Sheet2!$A$6:$V$60,14,FALSE)</f>
        <v>#N/A</v>
      </c>
      <c r="R68" s="132" t="e">
        <f>VLOOKUP($E68,Sheet2!$A$6:$V$60,15,FALSE)</f>
        <v>#N/A</v>
      </c>
      <c r="S68" s="132" t="e">
        <f>VLOOKUP($E68,Sheet2!$A$6:$V$60,16,FALSE)</f>
        <v>#N/A</v>
      </c>
      <c r="T68" s="132" t="e">
        <f>VLOOKUP($E68,Sheet2!$A$6:$V$60,17,FALSE)</f>
        <v>#N/A</v>
      </c>
      <c r="U68" s="132" t="e">
        <f>VLOOKUP($E68,Sheet2!$A$6:$V$60,18,FALSE)</f>
        <v>#N/A</v>
      </c>
      <c r="V68" s="132" t="e">
        <f>VLOOKUP($E68,Sheet2!$A$6:$V$60,19,FALSE)</f>
        <v>#N/A</v>
      </c>
      <c r="W68" s="132" t="e">
        <f>VLOOKUP($E68,Sheet2!$A$6:$V$60,20,FALSE)</f>
        <v>#N/A</v>
      </c>
      <c r="X68" s="132" t="e">
        <f>VLOOKUP($E68,Sheet2!$A$6:$V$60,21,FALSE)</f>
        <v>#N/A</v>
      </c>
      <c r="Y68" s="132" t="e">
        <f t="shared" si="7"/>
        <v>#N/A</v>
      </c>
      <c r="Z68" s="132"/>
      <c r="AA68" s="132"/>
      <c r="AB68" s="132"/>
      <c r="AC68" s="132"/>
      <c r="AD68" s="132"/>
      <c r="AE68" s="132"/>
      <c r="AF68" s="132"/>
      <c r="AG68" s="132"/>
      <c r="AH68" s="132"/>
      <c r="AI68" s="132"/>
      <c r="AJ68" s="132"/>
      <c r="AK68" s="132"/>
    </row>
    <row r="69" spans="1:37" ht="15" customHeight="1">
      <c r="E69" s="126" t="s">
        <v>28</v>
      </c>
      <c r="G69" s="132"/>
      <c r="H69" s="132"/>
      <c r="I69" s="132"/>
      <c r="J69" s="132"/>
      <c r="K69" s="132"/>
      <c r="L69" s="132"/>
      <c r="M69" s="132"/>
      <c r="N69" s="132"/>
      <c r="O69" s="132"/>
      <c r="P69" s="132"/>
      <c r="Q69" s="132"/>
      <c r="R69" s="132"/>
      <c r="S69" s="132"/>
      <c r="T69" s="132"/>
      <c r="U69" s="132"/>
      <c r="V69" s="132"/>
      <c r="W69" s="132"/>
      <c r="X69" s="132"/>
      <c r="Y69" s="132">
        <f t="shared" si="7"/>
        <v>0</v>
      </c>
      <c r="Z69" s="132"/>
      <c r="AA69" s="132"/>
      <c r="AB69" s="132"/>
      <c r="AC69" s="132"/>
      <c r="AD69" s="132"/>
      <c r="AE69" s="132"/>
      <c r="AF69" s="132"/>
      <c r="AG69" s="132"/>
      <c r="AH69" s="132"/>
      <c r="AI69" s="132"/>
      <c r="AJ69" s="132"/>
      <c r="AK69" s="132"/>
    </row>
    <row r="70" spans="1:37" ht="15" customHeight="1">
      <c r="A70" t="s">
        <v>42</v>
      </c>
      <c r="B70" t="s">
        <v>189</v>
      </c>
      <c r="C70" s="126" t="s">
        <v>28</v>
      </c>
      <c r="D70" s="126"/>
      <c r="E70" s="123" t="s">
        <v>62</v>
      </c>
      <c r="F70" s="132" t="e">
        <f>VLOOKUP($E70,Sheet2!$A$6:$V$60,3,FALSE)</f>
        <v>#REF!</v>
      </c>
      <c r="G70" s="132" t="e">
        <f>VLOOKUP($E70,Sheet2!$A$6:$V$60,4,FALSE)</f>
        <v>#REF!</v>
      </c>
      <c r="H70" s="132" t="e">
        <f>VLOOKUP($E70,Sheet2!$A$6:$V$60,5,FALSE)</f>
        <v>#REF!</v>
      </c>
      <c r="I70" s="132" t="e">
        <f>VLOOKUP($E70,Sheet2!$A$6:$V$60,6,FALSE)</f>
        <v>#REF!</v>
      </c>
      <c r="J70" s="132" t="e">
        <f>VLOOKUP($E70,Sheet2!$A$6:$V$60,7,FALSE)</f>
        <v>#REF!</v>
      </c>
      <c r="K70" s="132" t="e">
        <f>VLOOKUP($E70,Sheet2!$A$6:$V$60,8,FALSE)</f>
        <v>#REF!</v>
      </c>
      <c r="L70" s="132" t="e">
        <f>VLOOKUP($E70,Sheet2!$A$6:$V$60,9,FALSE)</f>
        <v>#REF!</v>
      </c>
      <c r="M70" s="132" t="e">
        <f>VLOOKUP($E70,Sheet2!$A$6:$V$60,10,FALSE)</f>
        <v>#REF!</v>
      </c>
      <c r="N70" s="132" t="e">
        <f>VLOOKUP($E70,Sheet2!$A$6:$V$60,11,FALSE)</f>
        <v>#REF!</v>
      </c>
      <c r="O70" s="132" t="e">
        <f>VLOOKUP($E70,Sheet2!$A$6:$V$60,12,FALSE)</f>
        <v>#REF!</v>
      </c>
      <c r="P70" s="132" t="e">
        <f>VLOOKUP($E70,Sheet2!$A$6:$V$60,13,FALSE)</f>
        <v>#REF!</v>
      </c>
      <c r="Q70" s="132" t="e">
        <f>VLOOKUP($E70,Sheet2!$A$6:$V$60,14,FALSE)</f>
        <v>#REF!</v>
      </c>
      <c r="R70" s="132" t="e">
        <f>VLOOKUP($E70,Sheet2!$A$6:$V$60,15,FALSE)</f>
        <v>#REF!</v>
      </c>
      <c r="S70" s="132" t="e">
        <f>VLOOKUP($E70,Sheet2!$A$6:$V$60,16,FALSE)</f>
        <v>#REF!</v>
      </c>
      <c r="T70" s="132" t="e">
        <f>VLOOKUP($E70,Sheet2!$A$6:$V$60,17,FALSE)</f>
        <v>#REF!</v>
      </c>
      <c r="U70" s="132" t="e">
        <f>VLOOKUP($E70,Sheet2!$A$6:$V$60,18,FALSE)</f>
        <v>#REF!</v>
      </c>
      <c r="V70" s="132" t="e">
        <f>VLOOKUP($E70,Sheet2!$A$6:$V$60,19,FALSE)</f>
        <v>#REF!</v>
      </c>
      <c r="W70" s="132" t="e">
        <f>VLOOKUP($E70,Sheet2!$A$6:$V$60,20,FALSE)</f>
        <v>#REF!</v>
      </c>
      <c r="X70" s="132" t="e">
        <f>VLOOKUP($E70,Sheet2!$A$6:$V$60,21,FALSE)</f>
        <v>#REF!</v>
      </c>
      <c r="Y70" s="132"/>
      <c r="Z70" s="132"/>
      <c r="AA70" s="132"/>
      <c r="AB70" s="132"/>
      <c r="AC70" s="132"/>
      <c r="AD70" s="132"/>
      <c r="AE70" s="132"/>
      <c r="AF70" s="132"/>
      <c r="AG70" s="132"/>
      <c r="AH70" s="132"/>
      <c r="AI70" s="132"/>
      <c r="AJ70" s="132"/>
      <c r="AK70" s="132"/>
    </row>
    <row r="71" spans="1:37" ht="15" customHeight="1">
      <c r="A71" t="s">
        <v>42</v>
      </c>
      <c r="B71" t="s">
        <v>189</v>
      </c>
      <c r="C71" s="126" t="s">
        <v>28</v>
      </c>
      <c r="D71" s="126"/>
      <c r="E71" s="123" t="s">
        <v>95</v>
      </c>
      <c r="F71" s="132" t="e">
        <f>VLOOKUP($E71,Sheet2!$A$6:$V$60,3,FALSE)</f>
        <v>#REF!</v>
      </c>
      <c r="G71" s="132" t="e">
        <f>VLOOKUP($E71,Sheet2!$A$6:$V$60,4,FALSE)</f>
        <v>#REF!</v>
      </c>
      <c r="H71" s="132" t="e">
        <f>VLOOKUP($E71,Sheet2!$A$6:$V$60,5,FALSE)</f>
        <v>#REF!</v>
      </c>
      <c r="I71" s="132" t="e">
        <f>VLOOKUP($E71,Sheet2!$A$6:$V$60,6,FALSE)</f>
        <v>#REF!</v>
      </c>
      <c r="J71" s="132" t="e">
        <f>VLOOKUP($E71,Sheet2!$A$6:$V$60,7,FALSE)</f>
        <v>#REF!</v>
      </c>
      <c r="K71" s="132" t="e">
        <f>VLOOKUP($E71,Sheet2!$A$6:$V$60,8,FALSE)</f>
        <v>#REF!</v>
      </c>
      <c r="L71" s="132" t="e">
        <f>VLOOKUP($E71,Sheet2!$A$6:$V$60,9,FALSE)</f>
        <v>#REF!</v>
      </c>
      <c r="M71" s="132" t="e">
        <f>VLOOKUP($E71,Sheet2!$A$6:$V$60,10,FALSE)</f>
        <v>#REF!</v>
      </c>
      <c r="N71" s="132" t="e">
        <f>VLOOKUP($E71,Sheet2!$A$6:$V$60,11,FALSE)</f>
        <v>#REF!</v>
      </c>
      <c r="O71" s="132" t="e">
        <f>VLOOKUP($E71,Sheet2!$A$6:$V$60,12,FALSE)</f>
        <v>#REF!</v>
      </c>
      <c r="P71" s="132" t="e">
        <f>VLOOKUP($E71,Sheet2!$A$6:$V$60,13,FALSE)</f>
        <v>#REF!</v>
      </c>
      <c r="Q71" s="132" t="e">
        <f>VLOOKUP($E71,Sheet2!$A$6:$V$60,14,FALSE)</f>
        <v>#REF!</v>
      </c>
      <c r="R71" s="132" t="e">
        <f>VLOOKUP($E71,Sheet2!$A$6:$V$60,15,FALSE)</f>
        <v>#REF!</v>
      </c>
      <c r="S71" s="132" t="e">
        <f>VLOOKUP($E71,Sheet2!$A$6:$V$60,16,FALSE)</f>
        <v>#REF!</v>
      </c>
      <c r="T71" s="132" t="e">
        <f>VLOOKUP($E71,Sheet2!$A$6:$V$60,17,FALSE)</f>
        <v>#REF!</v>
      </c>
      <c r="U71" s="132" t="e">
        <f>VLOOKUP($E71,Sheet2!$A$6:$V$60,18,FALSE)</f>
        <v>#REF!</v>
      </c>
      <c r="V71" s="132" t="e">
        <f>VLOOKUP($E71,Sheet2!$A$6:$V$60,19,FALSE)</f>
        <v>#REF!</v>
      </c>
      <c r="W71" s="132" t="e">
        <f>VLOOKUP($E71,Sheet2!$A$6:$V$60,20,FALSE)</f>
        <v>#REF!</v>
      </c>
      <c r="X71" s="132" t="e">
        <f>VLOOKUP($E71,Sheet2!$A$6:$V$60,21,FALSE)</f>
        <v>#REF!</v>
      </c>
      <c r="Y71" s="132"/>
      <c r="Z71" s="132"/>
      <c r="AA71" s="132"/>
      <c r="AB71" s="132"/>
      <c r="AC71" s="132"/>
      <c r="AD71" s="132"/>
      <c r="AE71" s="132"/>
      <c r="AF71" s="132"/>
      <c r="AG71" s="132"/>
      <c r="AH71" s="132"/>
      <c r="AI71" s="132"/>
      <c r="AJ71" s="132"/>
      <c r="AK71" s="132"/>
    </row>
    <row r="72" spans="1:37" ht="15" customHeight="1">
      <c r="A72" t="s">
        <v>42</v>
      </c>
      <c r="B72" t="s">
        <v>189</v>
      </c>
      <c r="C72" s="126" t="s">
        <v>28</v>
      </c>
      <c r="D72" s="126"/>
      <c r="E72" s="123" t="s">
        <v>63</v>
      </c>
      <c r="F72" s="132" t="e">
        <f>VLOOKUP($E72,Sheet2!$A$6:$V$60,3,FALSE)</f>
        <v>#REF!</v>
      </c>
      <c r="G72" s="132" t="e">
        <f>VLOOKUP($E72,Sheet2!$A$6:$V$60,4,FALSE)</f>
        <v>#REF!</v>
      </c>
      <c r="H72" s="132" t="e">
        <f>VLOOKUP($E72,Sheet2!$A$6:$V$60,5,FALSE)</f>
        <v>#REF!</v>
      </c>
      <c r="I72" s="132" t="e">
        <f>VLOOKUP($E72,Sheet2!$A$6:$V$60,6,FALSE)</f>
        <v>#REF!</v>
      </c>
      <c r="J72" s="132" t="e">
        <f>VLOOKUP($E72,Sheet2!$A$6:$V$60,7,FALSE)</f>
        <v>#REF!</v>
      </c>
      <c r="K72" s="132" t="e">
        <f>VLOOKUP($E72,Sheet2!$A$6:$V$60,8,FALSE)</f>
        <v>#REF!</v>
      </c>
      <c r="L72" s="132" t="e">
        <f>VLOOKUP($E72,Sheet2!$A$6:$V$60,9,FALSE)</f>
        <v>#REF!</v>
      </c>
      <c r="M72" s="132" t="e">
        <f>VLOOKUP($E72,Sheet2!$A$6:$V$60,10,FALSE)</f>
        <v>#REF!</v>
      </c>
      <c r="N72" s="132" t="e">
        <f>VLOOKUP($E72,Sheet2!$A$6:$V$60,11,FALSE)</f>
        <v>#REF!</v>
      </c>
      <c r="O72" s="132" t="e">
        <f>VLOOKUP($E72,Sheet2!$A$6:$V$60,12,FALSE)</f>
        <v>#REF!</v>
      </c>
      <c r="P72" s="132" t="e">
        <f>VLOOKUP($E72,Sheet2!$A$6:$V$60,13,FALSE)</f>
        <v>#REF!</v>
      </c>
      <c r="Q72" s="132" t="e">
        <f>VLOOKUP($E72,Sheet2!$A$6:$V$60,14,FALSE)</f>
        <v>#REF!</v>
      </c>
      <c r="R72" s="132" t="e">
        <f>VLOOKUP($E72,Sheet2!$A$6:$V$60,15,FALSE)</f>
        <v>#REF!</v>
      </c>
      <c r="S72" s="132" t="e">
        <f>VLOOKUP($E72,Sheet2!$A$6:$V$60,16,FALSE)</f>
        <v>#REF!</v>
      </c>
      <c r="T72" s="132" t="e">
        <f>VLOOKUP($E72,Sheet2!$A$6:$V$60,17,FALSE)</f>
        <v>#REF!</v>
      </c>
      <c r="U72" s="132" t="e">
        <f>VLOOKUP($E72,Sheet2!$A$6:$V$60,18,FALSE)</f>
        <v>#REF!</v>
      </c>
      <c r="V72" s="132" t="e">
        <f>VLOOKUP($E72,Sheet2!$A$6:$V$60,19,FALSE)</f>
        <v>#REF!</v>
      </c>
      <c r="W72" s="132" t="e">
        <f>VLOOKUP($E72,Sheet2!$A$6:$V$60,20,FALSE)</f>
        <v>#REF!</v>
      </c>
      <c r="X72" s="132" t="e">
        <f>VLOOKUP($E72,Sheet2!$A$6:$V$60,21,FALSE)</f>
        <v>#REF!</v>
      </c>
      <c r="Y72" s="132"/>
      <c r="Z72" s="132"/>
      <c r="AA72" s="132"/>
      <c r="AB72" s="132"/>
      <c r="AC72" s="132"/>
      <c r="AD72" s="132"/>
      <c r="AE72" s="132"/>
      <c r="AF72" s="132"/>
      <c r="AG72" s="132"/>
      <c r="AH72" s="132"/>
      <c r="AI72" s="132"/>
      <c r="AJ72" s="132"/>
      <c r="AK72" s="132"/>
    </row>
    <row r="73" spans="1:37">
      <c r="Y73" s="132">
        <f t="shared" ref="Y73:Y74" si="8">+W73+X73-I73</f>
        <v>0</v>
      </c>
    </row>
    <row r="74" spans="1:37">
      <c r="F74" s="132" t="e">
        <f t="shared" ref="F74:X74" si="9">SUBTOTAL(109,F2:F73)</f>
        <v>#N/A</v>
      </c>
      <c r="G74" s="132" t="e">
        <f t="shared" si="9"/>
        <v>#N/A</v>
      </c>
      <c r="H74" s="132" t="e">
        <f t="shared" si="9"/>
        <v>#N/A</v>
      </c>
      <c r="I74" s="132" t="e">
        <f t="shared" si="9"/>
        <v>#N/A</v>
      </c>
      <c r="J74" s="132" t="e">
        <f t="shared" si="9"/>
        <v>#N/A</v>
      </c>
      <c r="K74" s="132" t="e">
        <f t="shared" si="9"/>
        <v>#N/A</v>
      </c>
      <c r="L74" s="132" t="e">
        <f t="shared" si="9"/>
        <v>#N/A</v>
      </c>
      <c r="M74" s="132" t="e">
        <f t="shared" si="9"/>
        <v>#N/A</v>
      </c>
      <c r="N74" s="132" t="e">
        <f t="shared" si="9"/>
        <v>#N/A</v>
      </c>
      <c r="O74" s="132" t="e">
        <f t="shared" si="9"/>
        <v>#N/A</v>
      </c>
      <c r="P74" s="132" t="e">
        <f t="shared" si="9"/>
        <v>#N/A</v>
      </c>
      <c r="Q74" s="132" t="e">
        <f t="shared" si="9"/>
        <v>#N/A</v>
      </c>
      <c r="R74" s="132" t="e">
        <f t="shared" si="9"/>
        <v>#N/A</v>
      </c>
      <c r="S74" s="132" t="e">
        <f t="shared" si="9"/>
        <v>#N/A</v>
      </c>
      <c r="T74" s="132" t="e">
        <f t="shared" si="9"/>
        <v>#N/A</v>
      </c>
      <c r="U74" s="132" t="e">
        <f t="shared" si="9"/>
        <v>#N/A</v>
      </c>
      <c r="V74" s="132" t="e">
        <f t="shared" si="9"/>
        <v>#N/A</v>
      </c>
      <c r="W74" s="132" t="e">
        <f t="shared" si="9"/>
        <v>#N/A</v>
      </c>
      <c r="X74" s="132" t="e">
        <f t="shared" si="9"/>
        <v>#N/A</v>
      </c>
      <c r="Y74" s="132" t="e">
        <f t="shared" si="8"/>
        <v>#N/A</v>
      </c>
    </row>
    <row r="76" spans="1:37">
      <c r="W76" s="67">
        <v>252474611</v>
      </c>
    </row>
    <row r="77" spans="1:37">
      <c r="W77" s="67" t="e">
        <f>+W76-W74</f>
        <v>#N/A</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51</v>
      </c>
      <c r="C12" t="s">
        <v>56</v>
      </c>
    </row>
    <row r="13" spans="2:3">
      <c r="B13" t="s">
        <v>52</v>
      </c>
    </row>
    <row r="14" spans="2:3">
      <c r="B14" t="s">
        <v>31</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23</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23</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67"/>
    </row>
    <row r="1193" spans="2:7">
      <c r="B1193">
        <v>0</v>
      </c>
      <c r="C1193">
        <v>0</v>
      </c>
      <c r="D1193">
        <f t="shared" si="18"/>
        <v>0</v>
      </c>
      <c r="G1193" s="67">
        <v>10680</v>
      </c>
    </row>
    <row r="1194" spans="2:7">
      <c r="B1194">
        <v>0</v>
      </c>
      <c r="C1194">
        <v>0</v>
      </c>
      <c r="D1194">
        <f t="shared" si="18"/>
        <v>0</v>
      </c>
      <c r="G1194" s="67">
        <v>18546</v>
      </c>
    </row>
    <row r="1195" spans="2:7">
      <c r="B1195">
        <v>2856810</v>
      </c>
      <c r="C1195">
        <v>2856810</v>
      </c>
      <c r="D1195">
        <f t="shared" si="18"/>
        <v>0</v>
      </c>
      <c r="G1195" s="67">
        <v>26437</v>
      </c>
    </row>
    <row r="1196" spans="2:7">
      <c r="D1196">
        <f t="shared" si="18"/>
        <v>0</v>
      </c>
      <c r="G1196" s="67">
        <v>17748</v>
      </c>
    </row>
    <row r="1197" spans="2:7">
      <c r="D1197">
        <f t="shared" si="18"/>
        <v>0</v>
      </c>
      <c r="G1197" s="67">
        <v>10005</v>
      </c>
    </row>
    <row r="1198" spans="2:7">
      <c r="D1198">
        <f t="shared" si="18"/>
        <v>0</v>
      </c>
      <c r="G1198" s="67">
        <v>9467</v>
      </c>
    </row>
    <row r="1199" spans="2:7">
      <c r="B1199">
        <v>0</v>
      </c>
      <c r="C1199">
        <v>0</v>
      </c>
      <c r="D1199">
        <f t="shared" si="18"/>
        <v>0</v>
      </c>
      <c r="G1199" s="67">
        <v>25932</v>
      </c>
    </row>
    <row r="1200" spans="2:7">
      <c r="D1200">
        <f t="shared" si="18"/>
        <v>0</v>
      </c>
      <c r="G1200" s="67"/>
    </row>
    <row r="1201" spans="2:7">
      <c r="D1201">
        <f t="shared" si="18"/>
        <v>0</v>
      </c>
      <c r="G1201" s="67"/>
    </row>
    <row r="1202" spans="2:7">
      <c r="B1202">
        <v>3438919.38</v>
      </c>
      <c r="C1202">
        <v>3438919.38</v>
      </c>
      <c r="D1202">
        <f t="shared" si="18"/>
        <v>0</v>
      </c>
      <c r="G1202" s="67"/>
    </row>
    <row r="1203" spans="2:7">
      <c r="D1203">
        <f t="shared" si="18"/>
        <v>0</v>
      </c>
      <c r="G1203" s="67"/>
    </row>
    <row r="1204" spans="2:7">
      <c r="D1204">
        <f t="shared" si="18"/>
        <v>0</v>
      </c>
    </row>
    <row r="1205" spans="2:7">
      <c r="B1205">
        <v>0</v>
      </c>
      <c r="C1205">
        <v>0</v>
      </c>
      <c r="D1205">
        <f t="shared" si="18"/>
        <v>0</v>
      </c>
    </row>
    <row r="1206" spans="2:7">
      <c r="D1206">
        <f t="shared" si="18"/>
        <v>0</v>
      </c>
      <c r="G1206" s="67"/>
    </row>
    <row r="1207" spans="2:7">
      <c r="D1207">
        <f t="shared" si="18"/>
        <v>0</v>
      </c>
      <c r="G1207" s="67"/>
    </row>
    <row r="1208" spans="2:7">
      <c r="B1208">
        <v>1451268.8</v>
      </c>
      <c r="C1208">
        <v>1451268.8</v>
      </c>
      <c r="D1208">
        <f t="shared" si="18"/>
        <v>0</v>
      </c>
      <c r="G1208" s="67"/>
    </row>
    <row r="1209" spans="2:7">
      <c r="D1209">
        <f t="shared" si="18"/>
        <v>0</v>
      </c>
      <c r="G1209" s="67">
        <f>26437+25932</f>
        <v>52369</v>
      </c>
    </row>
    <row r="1210" spans="2:7">
      <c r="D1210">
        <f t="shared" si="18"/>
        <v>0</v>
      </c>
      <c r="G1210" s="67">
        <f>17748+9467</f>
        <v>27215</v>
      </c>
    </row>
    <row r="1211" spans="2:7">
      <c r="B1211">
        <v>0</v>
      </c>
      <c r="C1211">
        <v>0</v>
      </c>
      <c r="D1211">
        <f t="shared" si="18"/>
        <v>0</v>
      </c>
      <c r="G1211" s="67">
        <f>18546+10005</f>
        <v>28551</v>
      </c>
    </row>
    <row r="1212" spans="2:7">
      <c r="D1212">
        <f t="shared" si="18"/>
        <v>0</v>
      </c>
      <c r="G1212" s="67">
        <v>10680</v>
      </c>
    </row>
    <row r="1213" spans="2:7">
      <c r="D1213">
        <f t="shared" si="18"/>
        <v>0</v>
      </c>
      <c r="G1213" s="67"/>
    </row>
    <row r="1214" spans="2:7">
      <c r="B1214">
        <v>123155436.93000001</v>
      </c>
      <c r="C1214">
        <v>123155436.93000001</v>
      </c>
      <c r="D1214">
        <f t="shared" si="18"/>
        <v>0</v>
      </c>
      <c r="G1214" s="67">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2018-10-16T00:31:00Z</cp:lastPrinted>
  <dcterms:created xsi:type="dcterms:W3CDTF">2016-01-30T10:31:30Z</dcterms:created>
  <dcterms:modified xsi:type="dcterms:W3CDTF">2018-10-17T00:56:18Z</dcterms:modified>
</cp:coreProperties>
</file>