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garkiritshah/Documents/GitHub/farmfishcea/input_data/"/>
    </mc:Choice>
  </mc:AlternateContent>
  <xr:revisionPtr revIDLastSave="0" documentId="13_ncr:1_{C1EBF3FC-4328-8242-838A-8674B08D0494}" xr6:coauthVersionLast="47" xr6:coauthVersionMax="47" xr10:uidLastSave="{00000000-0000-0000-0000-000000000000}"/>
  <bookViews>
    <workbookView xWindow="18260" yWindow="4100" windowWidth="20980" windowHeight="21060" activeTab="5" xr2:uid="{D891F365-98EC-4F49-BED2-EE7D8949E155}"/>
  </bookViews>
  <sheets>
    <sheet name="country_codes" sheetId="1" r:id="rId1"/>
    <sheet name="seabass_2016" sheetId="2" r:id="rId2"/>
    <sheet name="seabream_2019" sheetId="3" r:id="rId3"/>
    <sheet name="carp_2018" sheetId="4" r:id="rId4"/>
    <sheet name="trout_2020" sheetId="5" r:id="rId5"/>
    <sheet name="salmon_2022" sheetId="6" r:id="rId6"/>
    <sheet name="salmon_2022_raw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6" l="1"/>
  <c r="B7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" i="5"/>
</calcChain>
</file>

<file path=xl/sharedStrings.xml><?xml version="1.0" encoding="utf-8"?>
<sst xmlns="http://schemas.openxmlformats.org/spreadsheetml/2006/main" count="177" uniqueCount="90">
  <si>
    <t>Belgium</t>
  </si>
  <si>
    <t>Greece</t>
  </si>
  <si>
    <t>Lithuania</t>
  </si>
  <si>
    <t>Portugal</t>
  </si>
  <si>
    <t>Bulgaria</t>
  </si>
  <si>
    <t>Spain</t>
  </si>
  <si>
    <t>Luxembourg</t>
  </si>
  <si>
    <t>Romania</t>
  </si>
  <si>
    <t>Czechia</t>
  </si>
  <si>
    <t>France</t>
  </si>
  <si>
    <t>Hungary</t>
  </si>
  <si>
    <t>Slovenia</t>
  </si>
  <si>
    <t>Denmark</t>
  </si>
  <si>
    <t>Croatia</t>
  </si>
  <si>
    <t>Malta</t>
  </si>
  <si>
    <t>Slovakia</t>
  </si>
  <si>
    <t>Germany</t>
  </si>
  <si>
    <t>Italy</t>
  </si>
  <si>
    <t>Netherlands</t>
  </si>
  <si>
    <t>Finland</t>
  </si>
  <si>
    <t>Estonia</t>
  </si>
  <si>
    <t>Cyprus</t>
  </si>
  <si>
    <t>Austria</t>
  </si>
  <si>
    <t>Sweden</t>
  </si>
  <si>
    <t>Ireland</t>
  </si>
  <si>
    <t>Latvia</t>
  </si>
  <si>
    <t>Poland</t>
  </si>
  <si>
    <t>Iceland</t>
  </si>
  <si>
    <t>Norway</t>
  </si>
  <si>
    <t>Liechtenstein</t>
  </si>
  <si>
    <t>Switzerland</t>
  </si>
  <si>
    <t>United Kingdom</t>
  </si>
  <si>
    <t>Bosnia and Herzegovina</t>
  </si>
  <si>
    <t>Montenegro</t>
  </si>
  <si>
    <t>Moldova</t>
  </si>
  <si>
    <t>North Macedonia</t>
  </si>
  <si>
    <t>Albania</t>
  </si>
  <si>
    <t>Serbia</t>
  </si>
  <si>
    <t>Türkiye</t>
  </si>
  <si>
    <t>Ukraine</t>
  </si>
  <si>
    <t>BE</t>
  </si>
  <si>
    <t>BG</t>
  </si>
  <si>
    <t>CZ</t>
  </si>
  <si>
    <t>DK</t>
  </si>
  <si>
    <t>DE</t>
  </si>
  <si>
    <t>EE</t>
  </si>
  <si>
    <t>IE</t>
  </si>
  <si>
    <t>EL</t>
  </si>
  <si>
    <t>ES</t>
  </si>
  <si>
    <t>FR</t>
  </si>
  <si>
    <t>HR</t>
  </si>
  <si>
    <t>IT</t>
  </si>
  <si>
    <t>CY</t>
  </si>
  <si>
    <t>LV</t>
  </si>
  <si>
    <t>LT</t>
  </si>
  <si>
    <t>LU</t>
  </si>
  <si>
    <t>HU</t>
  </si>
  <si>
    <t>MT</t>
  </si>
  <si>
    <t>NL</t>
  </si>
  <si>
    <t>AT</t>
  </si>
  <si>
    <t>PL</t>
  </si>
  <si>
    <t>PT</t>
  </si>
  <si>
    <t>RO</t>
  </si>
  <si>
    <t>SI</t>
  </si>
  <si>
    <t>SK</t>
  </si>
  <si>
    <t>FI</t>
  </si>
  <si>
    <t>SE</t>
  </si>
  <si>
    <t>IS</t>
  </si>
  <si>
    <t>LI</t>
  </si>
  <si>
    <t>NO</t>
  </si>
  <si>
    <t>CH</t>
  </si>
  <si>
    <t>UK</t>
  </si>
  <si>
    <t>BA</t>
  </si>
  <si>
    <t>ME</t>
  </si>
  <si>
    <t>MD</t>
  </si>
  <si>
    <t>MK</t>
  </si>
  <si>
    <t>AL</t>
  </si>
  <si>
    <t>RS</t>
  </si>
  <si>
    <t>TR</t>
  </si>
  <si>
    <t>UA</t>
  </si>
  <si>
    <t>Country</t>
  </si>
  <si>
    <t>Code</t>
  </si>
  <si>
    <t>Tons</t>
  </si>
  <si>
    <t>Total</t>
  </si>
  <si>
    <t>Notes</t>
  </si>
  <si>
    <t>Taken from 34, based on API data</t>
  </si>
  <si>
    <t>Average of Germany, Finland and Sweden large trout shares</t>
  </si>
  <si>
    <t>Rainbow Trout (Large)</t>
  </si>
  <si>
    <t>Rainbow Trout (Small)</t>
  </si>
  <si>
    <t>EU27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</si>
</sst>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2"/>
      <color theme="1"/>
      <name val="Calibri"/>
      <family val="2"/>
      <scheme val="minor"/>
    </font>
    <font>
      <sz val="12"/>
      <color rgb="FF000000"/>
      <name val="Monac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0" applyNumberFormat="1"/>
    <xf numFmtId="0" fontId="3" fillId="0" borderId="0" xfId="0" applyFont="1"/>
    <xf numFmtId="1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40920-2063-9C4F-B406-9086FC558781}">
  <dimension ref="A1:B41"/>
  <sheetViews>
    <sheetView workbookViewId="0">
      <selection activeCell="B1" sqref="B1"/>
    </sheetView>
  </sheetViews>
  <sheetFormatPr baseColWidth="10" defaultRowHeight="16" x14ac:dyDescent="0.2"/>
  <cols>
    <col min="2" max="2" width="21.1640625" customWidth="1"/>
  </cols>
  <sheetData>
    <row r="1" spans="1:2" x14ac:dyDescent="0.2">
      <c r="A1" s="4" t="s">
        <v>81</v>
      </c>
      <c r="B1" s="4" t="s">
        <v>80</v>
      </c>
    </row>
    <row r="2" spans="1:2" x14ac:dyDescent="0.2">
      <c r="A2" s="1" t="s">
        <v>40</v>
      </c>
      <c r="B2" s="1" t="s">
        <v>0</v>
      </c>
    </row>
    <row r="3" spans="1:2" x14ac:dyDescent="0.2">
      <c r="A3" s="1" t="s">
        <v>41</v>
      </c>
      <c r="B3" s="1" t="s">
        <v>4</v>
      </c>
    </row>
    <row r="4" spans="1:2" x14ac:dyDescent="0.2">
      <c r="A4" s="1" t="s">
        <v>42</v>
      </c>
      <c r="B4" s="1" t="s">
        <v>8</v>
      </c>
    </row>
    <row r="5" spans="1:2" x14ac:dyDescent="0.2">
      <c r="A5" s="1" t="s">
        <v>43</v>
      </c>
      <c r="B5" s="1" t="s">
        <v>12</v>
      </c>
    </row>
    <row r="6" spans="1:2" x14ac:dyDescent="0.2">
      <c r="A6" s="1" t="s">
        <v>44</v>
      </c>
      <c r="B6" s="1" t="s">
        <v>16</v>
      </c>
    </row>
    <row r="7" spans="1:2" x14ac:dyDescent="0.2">
      <c r="A7" s="1" t="s">
        <v>45</v>
      </c>
      <c r="B7" s="1" t="s">
        <v>20</v>
      </c>
    </row>
    <row r="8" spans="1:2" x14ac:dyDescent="0.2">
      <c r="A8" s="1" t="s">
        <v>46</v>
      </c>
      <c r="B8" s="1" t="s">
        <v>24</v>
      </c>
    </row>
    <row r="9" spans="1:2" x14ac:dyDescent="0.2">
      <c r="A9" s="1" t="s">
        <v>47</v>
      </c>
      <c r="B9" s="1" t="s">
        <v>1</v>
      </c>
    </row>
    <row r="10" spans="1:2" x14ac:dyDescent="0.2">
      <c r="A10" s="1" t="s">
        <v>48</v>
      </c>
      <c r="B10" s="1" t="s">
        <v>5</v>
      </c>
    </row>
    <row r="11" spans="1:2" x14ac:dyDescent="0.2">
      <c r="A11" s="1" t="s">
        <v>49</v>
      </c>
      <c r="B11" s="1" t="s">
        <v>9</v>
      </c>
    </row>
    <row r="12" spans="1:2" x14ac:dyDescent="0.2">
      <c r="A12" s="1" t="s">
        <v>50</v>
      </c>
      <c r="B12" s="1" t="s">
        <v>13</v>
      </c>
    </row>
    <row r="13" spans="1:2" x14ac:dyDescent="0.2">
      <c r="A13" s="1" t="s">
        <v>51</v>
      </c>
      <c r="B13" s="1" t="s">
        <v>17</v>
      </c>
    </row>
    <row r="14" spans="1:2" x14ac:dyDescent="0.2">
      <c r="A14" s="1" t="s">
        <v>52</v>
      </c>
      <c r="B14" s="1" t="s">
        <v>21</v>
      </c>
    </row>
    <row r="15" spans="1:2" x14ac:dyDescent="0.2">
      <c r="A15" s="1" t="s">
        <v>53</v>
      </c>
      <c r="B15" s="1" t="s">
        <v>25</v>
      </c>
    </row>
    <row r="16" spans="1:2" x14ac:dyDescent="0.2">
      <c r="A16" s="1" t="s">
        <v>54</v>
      </c>
      <c r="B16" s="1" t="s">
        <v>2</v>
      </c>
    </row>
    <row r="17" spans="1:2" x14ac:dyDescent="0.2">
      <c r="A17" s="1" t="s">
        <v>55</v>
      </c>
      <c r="B17" s="1" t="s">
        <v>6</v>
      </c>
    </row>
    <row r="18" spans="1:2" x14ac:dyDescent="0.2">
      <c r="A18" s="1" t="s">
        <v>56</v>
      </c>
      <c r="B18" s="1" t="s">
        <v>10</v>
      </c>
    </row>
    <row r="19" spans="1:2" x14ac:dyDescent="0.2">
      <c r="A19" s="1" t="s">
        <v>57</v>
      </c>
      <c r="B19" s="1" t="s">
        <v>14</v>
      </c>
    </row>
    <row r="20" spans="1:2" x14ac:dyDescent="0.2">
      <c r="A20" s="1" t="s">
        <v>58</v>
      </c>
      <c r="B20" s="1" t="s">
        <v>18</v>
      </c>
    </row>
    <row r="21" spans="1:2" x14ac:dyDescent="0.2">
      <c r="A21" s="1" t="s">
        <v>59</v>
      </c>
      <c r="B21" s="1" t="s">
        <v>22</v>
      </c>
    </row>
    <row r="22" spans="1:2" x14ac:dyDescent="0.2">
      <c r="A22" s="1" t="s">
        <v>60</v>
      </c>
      <c r="B22" s="1" t="s">
        <v>26</v>
      </c>
    </row>
    <row r="23" spans="1:2" x14ac:dyDescent="0.2">
      <c r="A23" s="1" t="s">
        <v>61</v>
      </c>
      <c r="B23" s="1" t="s">
        <v>3</v>
      </c>
    </row>
    <row r="24" spans="1:2" x14ac:dyDescent="0.2">
      <c r="A24" s="1" t="s">
        <v>62</v>
      </c>
      <c r="B24" s="1" t="s">
        <v>7</v>
      </c>
    </row>
    <row r="25" spans="1:2" x14ac:dyDescent="0.2">
      <c r="A25" s="1" t="s">
        <v>63</v>
      </c>
      <c r="B25" s="1" t="s">
        <v>11</v>
      </c>
    </row>
    <row r="26" spans="1:2" x14ac:dyDescent="0.2">
      <c r="A26" s="1" t="s">
        <v>64</v>
      </c>
      <c r="B26" s="1" t="s">
        <v>15</v>
      </c>
    </row>
    <row r="27" spans="1:2" x14ac:dyDescent="0.2">
      <c r="A27" s="1" t="s">
        <v>65</v>
      </c>
      <c r="B27" s="1" t="s">
        <v>19</v>
      </c>
    </row>
    <row r="28" spans="1:2" x14ac:dyDescent="0.2">
      <c r="A28" s="1" t="s">
        <v>66</v>
      </c>
      <c r="B28" s="1" t="s">
        <v>23</v>
      </c>
    </row>
    <row r="29" spans="1:2" x14ac:dyDescent="0.2">
      <c r="A29" s="1" t="s">
        <v>67</v>
      </c>
      <c r="B29" s="2" t="s">
        <v>27</v>
      </c>
    </row>
    <row r="30" spans="1:2" x14ac:dyDescent="0.2">
      <c r="A30" s="1" t="s">
        <v>68</v>
      </c>
      <c r="B30" s="2" t="s">
        <v>29</v>
      </c>
    </row>
    <row r="31" spans="1:2" x14ac:dyDescent="0.2">
      <c r="A31" s="1" t="s">
        <v>69</v>
      </c>
      <c r="B31" s="2" t="s">
        <v>28</v>
      </c>
    </row>
    <row r="32" spans="1:2" x14ac:dyDescent="0.2">
      <c r="A32" s="1" t="s">
        <v>70</v>
      </c>
      <c r="B32" s="2" t="s">
        <v>30</v>
      </c>
    </row>
    <row r="33" spans="1:2" x14ac:dyDescent="0.2">
      <c r="A33" s="1" t="s">
        <v>71</v>
      </c>
      <c r="B33" s="2" t="s">
        <v>31</v>
      </c>
    </row>
    <row r="34" spans="1:2" x14ac:dyDescent="0.2">
      <c r="A34" s="1" t="s">
        <v>72</v>
      </c>
      <c r="B34" s="2" t="s">
        <v>32</v>
      </c>
    </row>
    <row r="35" spans="1:2" x14ac:dyDescent="0.2">
      <c r="A35" s="1" t="s">
        <v>73</v>
      </c>
      <c r="B35" s="2" t="s">
        <v>33</v>
      </c>
    </row>
    <row r="36" spans="1:2" x14ac:dyDescent="0.2">
      <c r="A36" s="1" t="s">
        <v>74</v>
      </c>
      <c r="B36" s="2" t="s">
        <v>34</v>
      </c>
    </row>
    <row r="37" spans="1:2" x14ac:dyDescent="0.2">
      <c r="A37" s="1" t="s">
        <v>75</v>
      </c>
      <c r="B37" s="2" t="s">
        <v>35</v>
      </c>
    </row>
    <row r="38" spans="1:2" x14ac:dyDescent="0.2">
      <c r="A38" s="1" t="s">
        <v>76</v>
      </c>
      <c r="B38" s="2" t="s">
        <v>36</v>
      </c>
    </row>
    <row r="39" spans="1:2" x14ac:dyDescent="0.2">
      <c r="A39" s="1" t="s">
        <v>77</v>
      </c>
      <c r="B39" s="2" t="s">
        <v>37</v>
      </c>
    </row>
    <row r="40" spans="1:2" x14ac:dyDescent="0.2">
      <c r="A40" s="1" t="s">
        <v>78</v>
      </c>
      <c r="B40" s="2" t="s">
        <v>38</v>
      </c>
    </row>
    <row r="41" spans="1:2" x14ac:dyDescent="0.2">
      <c r="A41" s="1" t="s">
        <v>79</v>
      </c>
      <c r="B41" s="2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B8D5-553A-1E48-8536-9FA0877D507F}">
  <dimension ref="A1:B11"/>
  <sheetViews>
    <sheetView workbookViewId="0">
      <selection sqref="A1:B1"/>
    </sheetView>
  </sheetViews>
  <sheetFormatPr baseColWidth="10" defaultRowHeight="16" x14ac:dyDescent="0.2"/>
  <cols>
    <col min="1" max="1" width="17.6640625" customWidth="1"/>
    <col min="2" max="2" width="7.83203125" customWidth="1"/>
  </cols>
  <sheetData>
    <row r="1" spans="1:2" x14ac:dyDescent="0.2">
      <c r="A1" s="4" t="s">
        <v>80</v>
      </c>
      <c r="B1" s="4" t="s">
        <v>82</v>
      </c>
    </row>
    <row r="2" spans="1:2" x14ac:dyDescent="0.2">
      <c r="A2" t="s">
        <v>17</v>
      </c>
      <c r="B2">
        <v>31122</v>
      </c>
    </row>
    <row r="3" spans="1:2" x14ac:dyDescent="0.2">
      <c r="A3" t="s">
        <v>5</v>
      </c>
      <c r="B3">
        <v>25290</v>
      </c>
    </row>
    <row r="4" spans="1:2" x14ac:dyDescent="0.2">
      <c r="A4" t="s">
        <v>9</v>
      </c>
      <c r="B4">
        <v>9640</v>
      </c>
    </row>
    <row r="5" spans="1:2" x14ac:dyDescent="0.2">
      <c r="A5" t="s">
        <v>1</v>
      </c>
      <c r="B5">
        <v>4000</v>
      </c>
    </row>
    <row r="6" spans="1:2" x14ac:dyDescent="0.2">
      <c r="A6" t="s">
        <v>31</v>
      </c>
      <c r="B6">
        <v>7143</v>
      </c>
    </row>
    <row r="7" spans="1:2" x14ac:dyDescent="0.2">
      <c r="A7" t="s">
        <v>3</v>
      </c>
      <c r="B7">
        <v>7034</v>
      </c>
    </row>
    <row r="8" spans="1:2" x14ac:dyDescent="0.2">
      <c r="A8" t="s">
        <v>16</v>
      </c>
      <c r="B8">
        <v>1841</v>
      </c>
    </row>
    <row r="9" spans="1:2" x14ac:dyDescent="0.2">
      <c r="A9" t="s">
        <v>13</v>
      </c>
      <c r="B9">
        <v>1596</v>
      </c>
    </row>
    <row r="10" spans="1:2" x14ac:dyDescent="0.2">
      <c r="A10" t="s">
        <v>0</v>
      </c>
      <c r="B10">
        <v>627</v>
      </c>
    </row>
    <row r="11" spans="1:2" x14ac:dyDescent="0.2">
      <c r="A11" t="s">
        <v>21</v>
      </c>
      <c r="B11">
        <v>545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0C34C-EDB7-FE45-B8B9-A63E356A2182}">
  <dimension ref="A1:B18"/>
  <sheetViews>
    <sheetView workbookViewId="0">
      <selection sqref="A1:B1"/>
    </sheetView>
  </sheetViews>
  <sheetFormatPr baseColWidth="10" defaultRowHeight="16" x14ac:dyDescent="0.2"/>
  <sheetData>
    <row r="1" spans="1:2" x14ac:dyDescent="0.2">
      <c r="A1" s="4" t="s">
        <v>81</v>
      </c>
      <c r="B1" s="4" t="s">
        <v>82</v>
      </c>
    </row>
    <row r="2" spans="1:2" x14ac:dyDescent="0.2">
      <c r="A2" t="s">
        <v>51</v>
      </c>
      <c r="B2">
        <v>39449</v>
      </c>
    </row>
    <row r="3" spans="1:2" x14ac:dyDescent="0.2">
      <c r="A3" t="s">
        <v>48</v>
      </c>
      <c r="B3">
        <v>18743</v>
      </c>
    </row>
    <row r="4" spans="1:2" x14ac:dyDescent="0.2">
      <c r="A4" t="s">
        <v>61</v>
      </c>
      <c r="B4">
        <v>14451</v>
      </c>
    </row>
    <row r="5" spans="1:2" x14ac:dyDescent="0.2">
      <c r="A5" t="s">
        <v>49</v>
      </c>
      <c r="B5">
        <v>13320</v>
      </c>
    </row>
    <row r="6" spans="1:2" x14ac:dyDescent="0.2">
      <c r="A6" t="s">
        <v>47</v>
      </c>
      <c r="B6">
        <v>9835</v>
      </c>
    </row>
    <row r="7" spans="1:2" x14ac:dyDescent="0.2">
      <c r="A7" t="s">
        <v>44</v>
      </c>
      <c r="B7">
        <v>5207</v>
      </c>
    </row>
    <row r="8" spans="1:2" x14ac:dyDescent="0.2">
      <c r="A8" t="s">
        <v>50</v>
      </c>
      <c r="B8">
        <v>2475</v>
      </c>
    </row>
    <row r="9" spans="1:2" x14ac:dyDescent="0.2">
      <c r="A9" t="s">
        <v>58</v>
      </c>
      <c r="B9">
        <v>1833</v>
      </c>
    </row>
    <row r="10" spans="1:2" x14ac:dyDescent="0.2">
      <c r="A10" t="s">
        <v>52</v>
      </c>
      <c r="B10">
        <v>1682</v>
      </c>
    </row>
    <row r="11" spans="1:2" x14ac:dyDescent="0.2">
      <c r="A11" t="s">
        <v>62</v>
      </c>
      <c r="B11">
        <v>1408</v>
      </c>
    </row>
    <row r="12" spans="1:2" x14ac:dyDescent="0.2">
      <c r="A12" t="s">
        <v>41</v>
      </c>
      <c r="B12">
        <v>913</v>
      </c>
    </row>
    <row r="13" spans="1:2" x14ac:dyDescent="0.2">
      <c r="A13" t="s">
        <v>59</v>
      </c>
      <c r="B13">
        <v>654</v>
      </c>
    </row>
    <row r="14" spans="1:2" x14ac:dyDescent="0.2">
      <c r="A14" t="s">
        <v>40</v>
      </c>
      <c r="B14">
        <v>602</v>
      </c>
    </row>
    <row r="15" spans="1:2" x14ac:dyDescent="0.2">
      <c r="A15" t="s">
        <v>63</v>
      </c>
      <c r="B15">
        <v>436</v>
      </c>
    </row>
    <row r="16" spans="1:2" x14ac:dyDescent="0.2">
      <c r="A16" t="s">
        <v>60</v>
      </c>
      <c r="B16">
        <v>429</v>
      </c>
    </row>
    <row r="17" spans="1:2" x14ac:dyDescent="0.2">
      <c r="A17" t="s">
        <v>63</v>
      </c>
      <c r="B17">
        <v>425</v>
      </c>
    </row>
    <row r="18" spans="1:2" x14ac:dyDescent="0.2">
      <c r="A18" t="s">
        <v>55</v>
      </c>
      <c r="B18">
        <v>310</v>
      </c>
    </row>
  </sheetData>
  <sortState xmlns:xlrd2="http://schemas.microsoft.com/office/spreadsheetml/2017/richdata2" ref="A2:B18">
    <sortCondition descending="1" ref="B2:B1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7E5C1-5D3B-D642-9A80-21E045A6A71E}">
  <dimension ref="A1:H13"/>
  <sheetViews>
    <sheetView workbookViewId="0">
      <selection activeCell="B8" sqref="B8"/>
    </sheetView>
  </sheetViews>
  <sheetFormatPr baseColWidth="10" defaultRowHeight="16" x14ac:dyDescent="0.2"/>
  <sheetData>
    <row r="1" spans="1:8" x14ac:dyDescent="0.2">
      <c r="A1" s="4" t="s">
        <v>81</v>
      </c>
      <c r="B1" s="4" t="s">
        <v>82</v>
      </c>
    </row>
    <row r="2" spans="1:8" x14ac:dyDescent="0.2">
      <c r="A2" t="s">
        <v>60</v>
      </c>
      <c r="B2">
        <v>19574</v>
      </c>
      <c r="H2" s="3"/>
    </row>
    <row r="3" spans="1:8" x14ac:dyDescent="0.2">
      <c r="A3" t="s">
        <v>56</v>
      </c>
      <c r="B3">
        <v>13779</v>
      </c>
      <c r="H3" s="3"/>
    </row>
    <row r="4" spans="1:8" x14ac:dyDescent="0.2">
      <c r="A4" t="s">
        <v>42</v>
      </c>
      <c r="B4">
        <v>12255</v>
      </c>
      <c r="H4" s="3"/>
    </row>
    <row r="5" spans="1:8" x14ac:dyDescent="0.2">
      <c r="A5" t="s">
        <v>62</v>
      </c>
      <c r="B5">
        <v>10119</v>
      </c>
      <c r="H5" s="3"/>
    </row>
    <row r="6" spans="1:8" x14ac:dyDescent="0.2">
      <c r="A6" t="s">
        <v>44</v>
      </c>
      <c r="B6">
        <v>7743</v>
      </c>
      <c r="H6" s="3"/>
    </row>
    <row r="7" spans="1:8" x14ac:dyDescent="0.2">
      <c r="A7" t="s">
        <v>71</v>
      </c>
      <c r="B7">
        <v>4240</v>
      </c>
      <c r="H7" s="3"/>
    </row>
    <row r="8" spans="1:8" x14ac:dyDescent="0.2">
      <c r="A8" t="s">
        <v>64</v>
      </c>
      <c r="B8">
        <v>3168</v>
      </c>
      <c r="H8" s="3"/>
    </row>
    <row r="9" spans="1:8" x14ac:dyDescent="0.2">
      <c r="A9" t="s">
        <v>54</v>
      </c>
      <c r="B9">
        <v>2527</v>
      </c>
      <c r="H9" s="3"/>
    </row>
    <row r="10" spans="1:8" x14ac:dyDescent="0.2">
      <c r="A10" t="s">
        <v>49</v>
      </c>
      <c r="B10">
        <v>1840</v>
      </c>
      <c r="H10" s="3"/>
    </row>
    <row r="11" spans="1:8" x14ac:dyDescent="0.2">
      <c r="A11" t="s">
        <v>41</v>
      </c>
      <c r="B11">
        <v>1671</v>
      </c>
      <c r="H11" s="3"/>
    </row>
    <row r="12" spans="1:8" x14ac:dyDescent="0.2">
      <c r="A12" t="s">
        <v>50</v>
      </c>
      <c r="B12">
        <v>1579</v>
      </c>
      <c r="H12" s="3"/>
    </row>
    <row r="13" spans="1:8" x14ac:dyDescent="0.2">
      <c r="A13" t="s">
        <v>51</v>
      </c>
      <c r="B13">
        <v>1187</v>
      </c>
      <c r="H1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1173-EB45-124A-9DAD-C35F7493FC92}">
  <dimension ref="A1:E27"/>
  <sheetViews>
    <sheetView workbookViewId="0">
      <selection activeCell="C2" sqref="C2"/>
    </sheetView>
  </sheetViews>
  <sheetFormatPr baseColWidth="10" defaultRowHeight="16" x14ac:dyDescent="0.2"/>
  <sheetData>
    <row r="1" spans="1:5" x14ac:dyDescent="0.2">
      <c r="A1" s="4" t="s">
        <v>81</v>
      </c>
      <c r="B1" s="4" t="s">
        <v>83</v>
      </c>
      <c r="C1" s="4" t="s">
        <v>87</v>
      </c>
      <c r="D1" s="4" t="s">
        <v>88</v>
      </c>
      <c r="E1" s="4" t="s">
        <v>84</v>
      </c>
    </row>
    <row r="2" spans="1:5" x14ac:dyDescent="0.2">
      <c r="A2" t="s">
        <v>44</v>
      </c>
      <c r="B2">
        <v>75359</v>
      </c>
      <c r="C2" s="5">
        <v>47353</v>
      </c>
      <c r="D2" s="5">
        <f>B2-C2</f>
        <v>28006</v>
      </c>
    </row>
    <row r="3" spans="1:5" x14ac:dyDescent="0.2">
      <c r="A3" t="s">
        <v>49</v>
      </c>
      <c r="B3">
        <v>41510</v>
      </c>
      <c r="C3" s="5">
        <v>21694</v>
      </c>
      <c r="D3" s="5">
        <f t="shared" ref="D3:D27" si="0">B3-C3</f>
        <v>19816</v>
      </c>
    </row>
    <row r="4" spans="1:5" x14ac:dyDescent="0.2">
      <c r="A4" t="s">
        <v>51</v>
      </c>
      <c r="B4">
        <v>26542</v>
      </c>
      <c r="C4" s="5">
        <v>2153</v>
      </c>
      <c r="D4" s="5">
        <f t="shared" si="0"/>
        <v>24389</v>
      </c>
      <c r="E4" t="s">
        <v>85</v>
      </c>
    </row>
    <row r="5" spans="1:5" x14ac:dyDescent="0.2">
      <c r="A5" t="s">
        <v>60</v>
      </c>
      <c r="B5">
        <v>21758</v>
      </c>
      <c r="C5" s="5">
        <v>9948</v>
      </c>
      <c r="D5" s="5">
        <f t="shared" si="0"/>
        <v>11810</v>
      </c>
    </row>
    <row r="6" spans="1:5" x14ac:dyDescent="0.2">
      <c r="A6" t="s">
        <v>65</v>
      </c>
      <c r="B6">
        <v>18399</v>
      </c>
      <c r="C6" s="5">
        <v>15635</v>
      </c>
      <c r="D6" s="5">
        <f t="shared" si="0"/>
        <v>2764</v>
      </c>
    </row>
    <row r="7" spans="1:5" x14ac:dyDescent="0.2">
      <c r="A7" t="s">
        <v>48</v>
      </c>
      <c r="B7">
        <v>10338</v>
      </c>
      <c r="C7" s="5">
        <v>2398</v>
      </c>
      <c r="D7" s="5">
        <f t="shared" si="0"/>
        <v>7940</v>
      </c>
    </row>
    <row r="8" spans="1:5" x14ac:dyDescent="0.2">
      <c r="A8" t="s">
        <v>59</v>
      </c>
      <c r="B8">
        <v>8400</v>
      </c>
      <c r="C8" s="5">
        <v>330</v>
      </c>
      <c r="D8" s="5">
        <f t="shared" si="0"/>
        <v>8070</v>
      </c>
    </row>
    <row r="9" spans="1:5" x14ac:dyDescent="0.2">
      <c r="A9" t="s">
        <v>62</v>
      </c>
      <c r="B9">
        <v>8087</v>
      </c>
      <c r="C9" s="5">
        <v>1783</v>
      </c>
      <c r="D9" s="5">
        <f t="shared" si="0"/>
        <v>6304</v>
      </c>
    </row>
    <row r="10" spans="1:5" x14ac:dyDescent="0.2">
      <c r="A10" t="s">
        <v>66</v>
      </c>
      <c r="B10">
        <v>7621</v>
      </c>
      <c r="C10" s="5">
        <v>7159</v>
      </c>
      <c r="D10" s="5">
        <f t="shared" si="0"/>
        <v>462</v>
      </c>
    </row>
    <row r="11" spans="1:5" x14ac:dyDescent="0.2">
      <c r="A11" t="s">
        <v>40</v>
      </c>
      <c r="B11">
        <v>3930</v>
      </c>
      <c r="C11" s="5">
        <v>2740</v>
      </c>
      <c r="D11" s="5">
        <f t="shared" si="0"/>
        <v>1190</v>
      </c>
    </row>
    <row r="12" spans="1:5" x14ac:dyDescent="0.2">
      <c r="A12" t="s">
        <v>41</v>
      </c>
      <c r="B12">
        <v>3317</v>
      </c>
      <c r="C12" s="5">
        <v>6</v>
      </c>
      <c r="D12" s="5">
        <f t="shared" si="0"/>
        <v>3311</v>
      </c>
    </row>
    <row r="13" spans="1:5" x14ac:dyDescent="0.2">
      <c r="A13" t="s">
        <v>42</v>
      </c>
      <c r="B13">
        <v>3009</v>
      </c>
      <c r="C13" s="5">
        <v>1376</v>
      </c>
      <c r="D13" s="5">
        <f t="shared" si="0"/>
        <v>1633</v>
      </c>
    </row>
    <row r="14" spans="1:5" x14ac:dyDescent="0.2">
      <c r="A14" t="s">
        <v>45</v>
      </c>
      <c r="B14">
        <v>2877</v>
      </c>
      <c r="C14" s="5">
        <v>1810</v>
      </c>
      <c r="D14" s="5">
        <f t="shared" si="0"/>
        <v>1067</v>
      </c>
    </row>
    <row r="15" spans="1:5" x14ac:dyDescent="0.2">
      <c r="A15" t="s">
        <v>43</v>
      </c>
      <c r="B15">
        <v>2448</v>
      </c>
      <c r="C15" s="5">
        <v>1972.694716975963</v>
      </c>
      <c r="D15" s="5">
        <f t="shared" si="0"/>
        <v>475.30528302403695</v>
      </c>
      <c r="E15" t="s">
        <v>86</v>
      </c>
    </row>
    <row r="16" spans="1:5" x14ac:dyDescent="0.2">
      <c r="A16" t="s">
        <v>54</v>
      </c>
      <c r="B16">
        <v>1828</v>
      </c>
      <c r="C16" s="5">
        <v>654</v>
      </c>
      <c r="D16" s="5">
        <f t="shared" si="0"/>
        <v>1174</v>
      </c>
    </row>
    <row r="17" spans="1:4" x14ac:dyDescent="0.2">
      <c r="A17" t="s">
        <v>63</v>
      </c>
      <c r="B17">
        <v>1329</v>
      </c>
      <c r="C17" s="5">
        <v>82</v>
      </c>
      <c r="D17" s="5">
        <f t="shared" si="0"/>
        <v>1247</v>
      </c>
    </row>
    <row r="18" spans="1:4" x14ac:dyDescent="0.2">
      <c r="A18" t="s">
        <v>64</v>
      </c>
      <c r="B18">
        <v>1312</v>
      </c>
      <c r="C18" s="5">
        <v>682</v>
      </c>
      <c r="D18" s="5">
        <f t="shared" si="0"/>
        <v>630</v>
      </c>
    </row>
    <row r="19" spans="1:4" x14ac:dyDescent="0.2">
      <c r="A19" t="s">
        <v>46</v>
      </c>
      <c r="B19">
        <v>1165</v>
      </c>
      <c r="C19" s="5">
        <v>633</v>
      </c>
      <c r="D19" s="5">
        <f t="shared" si="0"/>
        <v>532</v>
      </c>
    </row>
    <row r="20" spans="1:4" x14ac:dyDescent="0.2">
      <c r="A20" t="s">
        <v>53</v>
      </c>
      <c r="B20">
        <v>1100</v>
      </c>
      <c r="C20" s="5">
        <v>362</v>
      </c>
      <c r="D20" s="5">
        <f t="shared" si="0"/>
        <v>738</v>
      </c>
    </row>
    <row r="21" spans="1:4" x14ac:dyDescent="0.2">
      <c r="A21" t="s">
        <v>50</v>
      </c>
      <c r="B21">
        <v>1030</v>
      </c>
      <c r="C21" s="5">
        <v>47</v>
      </c>
      <c r="D21" s="5">
        <f t="shared" si="0"/>
        <v>983</v>
      </c>
    </row>
    <row r="22" spans="1:4" x14ac:dyDescent="0.2">
      <c r="A22" t="s">
        <v>56</v>
      </c>
      <c r="B22">
        <v>877</v>
      </c>
      <c r="C22" s="5">
        <v>128</v>
      </c>
      <c r="D22" s="5">
        <f t="shared" si="0"/>
        <v>749</v>
      </c>
    </row>
    <row r="23" spans="1:4" x14ac:dyDescent="0.2">
      <c r="A23" t="s">
        <v>61</v>
      </c>
      <c r="B23">
        <v>633</v>
      </c>
      <c r="C23" s="5">
        <v>26</v>
      </c>
      <c r="D23" s="5">
        <f t="shared" si="0"/>
        <v>607</v>
      </c>
    </row>
    <row r="24" spans="1:4" x14ac:dyDescent="0.2">
      <c r="A24" t="s">
        <v>58</v>
      </c>
      <c r="B24">
        <v>610</v>
      </c>
      <c r="C24" s="5">
        <v>610</v>
      </c>
      <c r="D24" s="5">
        <f t="shared" si="0"/>
        <v>0</v>
      </c>
    </row>
    <row r="25" spans="1:4" x14ac:dyDescent="0.2">
      <c r="A25" t="s">
        <v>55</v>
      </c>
      <c r="B25">
        <v>221</v>
      </c>
      <c r="C25" s="5">
        <v>125</v>
      </c>
      <c r="D25" s="5">
        <f t="shared" si="0"/>
        <v>96</v>
      </c>
    </row>
    <row r="26" spans="1:4" x14ac:dyDescent="0.2">
      <c r="A26" t="s">
        <v>52</v>
      </c>
      <c r="B26">
        <v>190</v>
      </c>
      <c r="C26" s="5">
        <v>129</v>
      </c>
      <c r="D26" s="5">
        <f t="shared" si="0"/>
        <v>61</v>
      </c>
    </row>
    <row r="27" spans="1:4" x14ac:dyDescent="0.2">
      <c r="A27" t="s">
        <v>57</v>
      </c>
      <c r="B27">
        <v>9</v>
      </c>
      <c r="C27" s="5">
        <v>2</v>
      </c>
      <c r="D27" s="5">
        <f t="shared" si="0"/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F6834-CCF1-CF48-BCA0-7FAD24457AAD}">
  <dimension ref="A1:B8"/>
  <sheetViews>
    <sheetView tabSelected="1" workbookViewId="0">
      <selection activeCell="A7" sqref="A7:XFD8"/>
    </sheetView>
  </sheetViews>
  <sheetFormatPr baseColWidth="10" defaultRowHeight="16" x14ac:dyDescent="0.2"/>
  <cols>
    <col min="2" max="2" width="9.33203125" customWidth="1"/>
  </cols>
  <sheetData>
    <row r="1" spans="1:2" x14ac:dyDescent="0.2">
      <c r="A1" s="4" t="s">
        <v>80</v>
      </c>
      <c r="B1" s="4" t="s">
        <v>82</v>
      </c>
    </row>
    <row r="2" spans="1:2" x14ac:dyDescent="0.2">
      <c r="A2" t="s">
        <v>9</v>
      </c>
      <c r="B2">
        <v>269000</v>
      </c>
    </row>
    <row r="3" spans="1:2" x14ac:dyDescent="0.2">
      <c r="A3" t="s">
        <v>16</v>
      </c>
      <c r="B3">
        <v>237000</v>
      </c>
    </row>
    <row r="4" spans="1:2" x14ac:dyDescent="0.2">
      <c r="A4" t="s">
        <v>17</v>
      </c>
      <c r="B4">
        <v>139000</v>
      </c>
    </row>
    <row r="5" spans="1:2" x14ac:dyDescent="0.2">
      <c r="A5" t="s">
        <v>5</v>
      </c>
      <c r="B5">
        <v>130000</v>
      </c>
    </row>
    <row r="6" spans="1:2" x14ac:dyDescent="0.2">
      <c r="A6" t="s">
        <v>23</v>
      </c>
      <c r="B6">
        <v>58000</v>
      </c>
    </row>
    <row r="7" spans="1:2" x14ac:dyDescent="0.2">
      <c r="A7" t="s">
        <v>12</v>
      </c>
      <c r="B7">
        <f>B6/10.6*5.9</f>
        <v>32283.018867924529</v>
      </c>
    </row>
    <row r="8" spans="1:2" x14ac:dyDescent="0.2">
      <c r="A8" t="s">
        <v>19</v>
      </c>
      <c r="B8">
        <f>B6/10.6*5.45</f>
        <v>29820.754716981133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5141A-2AAF-B04C-ABB3-8E126032E653}">
  <dimension ref="A1:B8"/>
  <sheetViews>
    <sheetView workbookViewId="0">
      <selection activeCell="B8" sqref="B8"/>
    </sheetView>
  </sheetViews>
  <sheetFormatPr baseColWidth="10" defaultRowHeight="16" x14ac:dyDescent="0.2"/>
  <cols>
    <col min="1" max="1" width="14.6640625" customWidth="1"/>
    <col min="2" max="2" width="9.33203125" customWidth="1"/>
  </cols>
  <sheetData>
    <row r="1" spans="1:2" x14ac:dyDescent="0.2">
      <c r="A1" s="4" t="s">
        <v>80</v>
      </c>
      <c r="B1" s="4" t="s">
        <v>82</v>
      </c>
    </row>
    <row r="2" spans="1:2" x14ac:dyDescent="0.2">
      <c r="A2" t="s">
        <v>9</v>
      </c>
      <c r="B2">
        <v>269000</v>
      </c>
    </row>
    <row r="3" spans="1:2" x14ac:dyDescent="0.2">
      <c r="A3" t="s">
        <v>16</v>
      </c>
      <c r="B3">
        <v>237000</v>
      </c>
    </row>
    <row r="4" spans="1:2" x14ac:dyDescent="0.2">
      <c r="A4" t="s">
        <v>17</v>
      </c>
      <c r="B4">
        <v>139000</v>
      </c>
    </row>
    <row r="5" spans="1:2" x14ac:dyDescent="0.2">
      <c r="A5" t="s">
        <v>5</v>
      </c>
      <c r="B5">
        <v>130000</v>
      </c>
    </row>
    <row r="6" spans="1:2" x14ac:dyDescent="0.2">
      <c r="A6" t="s">
        <v>23</v>
      </c>
      <c r="B6">
        <v>58000</v>
      </c>
    </row>
    <row r="7" spans="1:2" x14ac:dyDescent="0.2">
      <c r="A7" t="s">
        <v>89</v>
      </c>
      <c r="B7">
        <v>1141000</v>
      </c>
    </row>
    <row r="8" spans="1:2" x14ac:dyDescent="0.2">
      <c r="B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country_codes</vt:lpstr>
      <vt:lpstr>seabass_2016</vt:lpstr>
      <vt:lpstr>seabream_2019</vt:lpstr>
      <vt:lpstr>carp_2018</vt:lpstr>
      <vt:lpstr>trout_2020</vt:lpstr>
      <vt:lpstr>salmon_2022</vt:lpstr>
      <vt:lpstr>salmon_2022_raw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2023-06-29T12:17:50Z</dcterms:created>
  <dcterms:modified xsi:type="dcterms:W3CDTF">2023-08-21T20:50:55Z</dcterms:modified>
</cp:coreProperties>
</file>