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K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<sst xmlns="http://schemas.openxmlformats.org/spreadsheetml/2006/main" count="81" uniqueCount="31">
  <si>
    <t>code</t>
  </si>
  <si>
    <t>parentcode</t>
  </si>
  <si>
    <t>parentname</t>
  </si>
  <si>
    <t>latitude</t>
  </si>
  <si>
    <t>longitude</t>
  </si>
  <si>
    <t>河南省</t>
  </si>
  <si>
    <t>省直辖县级行政区划</t>
  </si>
  <si>
    <t>郑州</t>
  </si>
  <si>
    <t>开封</t>
  </si>
  <si>
    <t>洛阳</t>
  </si>
  <si>
    <t>平顶山</t>
  </si>
  <si>
    <t>安阳</t>
  </si>
  <si>
    <t>鹤壁</t>
  </si>
  <si>
    <t>新乡</t>
  </si>
  <si>
    <t>焦作</t>
  </si>
  <si>
    <t>濮阳</t>
  </si>
  <si>
    <t>许昌</t>
  </si>
  <si>
    <t>漯河</t>
  </si>
  <si>
    <t>三门峡</t>
  </si>
  <si>
    <t>南阳</t>
  </si>
  <si>
    <t>商丘</t>
  </si>
  <si>
    <t>信阳</t>
  </si>
  <si>
    <t>周口</t>
  </si>
  <si>
    <t>驻马店</t>
  </si>
  <si>
    <t>济源</t>
  </si>
  <si>
    <t>cityname</t>
    <phoneticPr fontId="1" type="noConversion"/>
  </si>
  <si>
    <t>,</t>
    <phoneticPr fontId="1" type="noConversion"/>
  </si>
  <si>
    <t>"</t>
    <phoneticPr fontId="1" type="noConversion"/>
  </si>
  <si>
    <t>"郑州","开封","洛阳","平顶山","安阳","鹤壁","新乡","焦作","濮阳","许昌","漯河","三门峡","南阳","商丘","信阳","周口","驻马店","济源",</t>
    <phoneticPr fontId="1" type="noConversion"/>
  </si>
  <si>
    <t>34.7582016,34.78559875,34.66550064,33.74769974,36.0984993,35.90430069,35.31010056,35.25130081,35.75450134,34.03150177,33.57360077,34.7818985,33.00180054,34.44779968,32.13119888,33.62960052,32.97629929,35.09260178,</t>
    <phoneticPr fontId="1" type="noConversion"/>
  </si>
  <si>
    <t>113.64199829,114.34400177,112.38300323,113.3010025,114.34600067,114.1740036,113.8690033,113.22299957,115.0059967,113.81999969,114.04100037,111.19499969,112.53600311,115.64700317,114.06999969,114.63600159,114.03500366,112.58300018,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</si>
</sst>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3" sqref="C23"/>
    </sheetView>
  </sheetViews>
  <sheetFormatPr defaultRowHeight="14.25" x14ac:dyDescent="0.2"/>
  <sheetData>
    <row r="1" spans="1:11" x14ac:dyDescent="0.2">
      <c r="A1" s="1" t="s">
        <v>0</v>
      </c>
      <c r="B1" s="1" t="s">
        <v>1</v>
      </c>
      <c r="C1" s="1" t="s">
        <v>25</v>
      </c>
      <c r="D1" s="1" t="s">
        <v>2</v>
      </c>
      <c r="E1" s="1" t="s">
        <v>3</v>
      </c>
      <c r="F1" s="1" t="s">
        <v>4</v>
      </c>
    </row>
    <row r="2" spans="1:11" x14ac:dyDescent="0.2">
      <c r="A2" s="1">
        <v>410100</v>
      </c>
      <c r="B2" s="1">
        <v>410000</v>
      </c>
      <c r="C2" s="1" t="s">
        <v>7</v>
      </c>
      <c r="D2" s="1" t="s">
        <v>5</v>
      </c>
      <c r="E2" s="1">
        <v>34.7582016</v>
      </c>
      <c r="F2" s="1">
        <v>113.64199829</v>
      </c>
      <c r="G2" s="2" t="s">
        <v>27</v>
      </c>
      <c r="H2" t="s">
        <v>26</v>
      </c>
      <c r="I2" t="str">
        <f>G2&amp;C2&amp;G2&amp;H2</f>
        <v>"郑州",</v>
      </c>
      <c r="J2" t="str">
        <f>E2&amp;H2</f>
        <v>34.7582016,</v>
      </c>
      <c r="K2" t="str">
        <f>F2&amp;H2</f>
        <v>113.64199829,</v>
      </c>
    </row>
    <row r="3" spans="1:11" x14ac:dyDescent="0.2">
      <c r="A3" s="1">
        <v>410200</v>
      </c>
      <c r="B3" s="1">
        <v>410000</v>
      </c>
      <c r="C3" s="1" t="s">
        <v>8</v>
      </c>
      <c r="D3" s="1" t="s">
        <v>5</v>
      </c>
      <c r="E3" s="1">
        <v>34.785598749999998</v>
      </c>
      <c r="F3" s="1">
        <v>114.34400177000001</v>
      </c>
      <c r="G3" s="2" t="s">
        <v>27</v>
      </c>
      <c r="H3" t="s">
        <v>26</v>
      </c>
      <c r="I3" t="str">
        <f t="shared" ref="I3:I19" si="0">G3&amp;C3&amp;G3&amp;H3</f>
        <v>"开封",</v>
      </c>
      <c r="J3" t="str">
        <f t="shared" ref="J3:J19" si="1">E3&amp;H3</f>
        <v>34.78559875,</v>
      </c>
      <c r="K3" t="str">
        <f t="shared" ref="K3:K19" si="2">F3&amp;H3</f>
        <v>114.34400177,</v>
      </c>
    </row>
    <row r="4" spans="1:11" x14ac:dyDescent="0.2">
      <c r="A4" s="1">
        <v>410300</v>
      </c>
      <c r="B4" s="1">
        <v>410000</v>
      </c>
      <c r="C4" s="1" t="s">
        <v>9</v>
      </c>
      <c r="D4" s="1" t="s">
        <v>5</v>
      </c>
      <c r="E4" s="1">
        <v>34.665500639999998</v>
      </c>
      <c r="F4" s="1">
        <v>112.38300323</v>
      </c>
      <c r="G4" s="2" t="s">
        <v>27</v>
      </c>
      <c r="H4" t="s">
        <v>26</v>
      </c>
      <c r="I4" t="str">
        <f t="shared" si="0"/>
        <v>"洛阳",</v>
      </c>
      <c r="J4" t="str">
        <f t="shared" si="1"/>
        <v>34.66550064,</v>
      </c>
      <c r="K4" t="str">
        <f t="shared" si="2"/>
        <v>112.38300323,</v>
      </c>
    </row>
    <row r="5" spans="1:11" x14ac:dyDescent="0.2">
      <c r="A5" s="1">
        <v>410400</v>
      </c>
      <c r="B5" s="1">
        <v>410000</v>
      </c>
      <c r="C5" s="1" t="s">
        <v>10</v>
      </c>
      <c r="D5" s="1" t="s">
        <v>5</v>
      </c>
      <c r="E5" s="1">
        <v>33.747699740000002</v>
      </c>
      <c r="F5" s="1">
        <v>113.3010025</v>
      </c>
      <c r="G5" s="2" t="s">
        <v>27</v>
      </c>
      <c r="H5" t="s">
        <v>26</v>
      </c>
      <c r="I5" t="str">
        <f t="shared" si="0"/>
        <v>"平顶山",</v>
      </c>
      <c r="J5" t="str">
        <f t="shared" si="1"/>
        <v>33.74769974,</v>
      </c>
      <c r="K5" t="str">
        <f t="shared" si="2"/>
        <v>113.3010025,</v>
      </c>
    </row>
    <row r="6" spans="1:11" x14ac:dyDescent="0.2">
      <c r="A6" s="1">
        <v>410500</v>
      </c>
      <c r="B6" s="1">
        <v>410000</v>
      </c>
      <c r="C6" s="1" t="s">
        <v>11</v>
      </c>
      <c r="D6" s="1" t="s">
        <v>5</v>
      </c>
      <c r="E6" s="1">
        <v>36.0984993</v>
      </c>
      <c r="F6" s="1">
        <v>114.34600067</v>
      </c>
      <c r="G6" s="2" t="s">
        <v>27</v>
      </c>
      <c r="H6" t="s">
        <v>26</v>
      </c>
      <c r="I6" t="str">
        <f t="shared" si="0"/>
        <v>"安阳",</v>
      </c>
      <c r="J6" t="str">
        <f t="shared" si="1"/>
        <v>36.0984993,</v>
      </c>
      <c r="K6" t="str">
        <f t="shared" si="2"/>
        <v>114.34600067,</v>
      </c>
    </row>
    <row r="7" spans="1:11" x14ac:dyDescent="0.2">
      <c r="A7" s="1">
        <v>410600</v>
      </c>
      <c r="B7" s="1">
        <v>410000</v>
      </c>
      <c r="C7" s="1" t="s">
        <v>12</v>
      </c>
      <c r="D7" s="1" t="s">
        <v>5</v>
      </c>
      <c r="E7" s="1">
        <v>35.904300689999999</v>
      </c>
      <c r="F7" s="1">
        <v>114.17400360000001</v>
      </c>
      <c r="G7" s="2" t="s">
        <v>27</v>
      </c>
      <c r="H7" t="s">
        <v>26</v>
      </c>
      <c r="I7" t="str">
        <f t="shared" si="0"/>
        <v>"鹤壁",</v>
      </c>
      <c r="J7" t="str">
        <f t="shared" si="1"/>
        <v>35.90430069,</v>
      </c>
      <c r="K7" t="str">
        <f t="shared" si="2"/>
        <v>114.1740036,</v>
      </c>
    </row>
    <row r="8" spans="1:11" x14ac:dyDescent="0.2">
      <c r="A8" s="1">
        <v>410700</v>
      </c>
      <c r="B8" s="1">
        <v>410000</v>
      </c>
      <c r="C8" s="1" t="s">
        <v>13</v>
      </c>
      <c r="D8" s="1" t="s">
        <v>5</v>
      </c>
      <c r="E8" s="1">
        <v>35.310100560000002</v>
      </c>
      <c r="F8" s="1">
        <v>113.8690033</v>
      </c>
      <c r="G8" s="2" t="s">
        <v>27</v>
      </c>
      <c r="H8" t="s">
        <v>26</v>
      </c>
      <c r="I8" t="str">
        <f t="shared" si="0"/>
        <v>"新乡",</v>
      </c>
      <c r="J8" t="str">
        <f t="shared" si="1"/>
        <v>35.31010056,</v>
      </c>
      <c r="K8" t="str">
        <f t="shared" si="2"/>
        <v>113.8690033,</v>
      </c>
    </row>
    <row r="9" spans="1:11" x14ac:dyDescent="0.2">
      <c r="A9" s="1">
        <v>410800</v>
      </c>
      <c r="B9" s="1">
        <v>410000</v>
      </c>
      <c r="C9" s="1" t="s">
        <v>14</v>
      </c>
      <c r="D9" s="1" t="s">
        <v>5</v>
      </c>
      <c r="E9" s="1">
        <v>35.251300809999996</v>
      </c>
      <c r="F9" s="1">
        <v>113.22299957</v>
      </c>
      <c r="G9" s="2" t="s">
        <v>27</v>
      </c>
      <c r="H9" t="s">
        <v>26</v>
      </c>
      <c r="I9" t="str">
        <f t="shared" si="0"/>
        <v>"焦作",</v>
      </c>
      <c r="J9" t="str">
        <f t="shared" si="1"/>
        <v>35.25130081,</v>
      </c>
      <c r="K9" t="str">
        <f t="shared" si="2"/>
        <v>113.22299957,</v>
      </c>
    </row>
    <row r="10" spans="1:11" x14ac:dyDescent="0.2">
      <c r="A10" s="1">
        <v>410900</v>
      </c>
      <c r="B10" s="1">
        <v>410000</v>
      </c>
      <c r="C10" s="1" t="s">
        <v>15</v>
      </c>
      <c r="D10" s="1" t="s">
        <v>5</v>
      </c>
      <c r="E10" s="1">
        <v>35.754501339999997</v>
      </c>
      <c r="F10" s="1">
        <v>115.0059967</v>
      </c>
      <c r="G10" s="2" t="s">
        <v>27</v>
      </c>
      <c r="H10" t="s">
        <v>26</v>
      </c>
      <c r="I10" t="str">
        <f t="shared" si="0"/>
        <v>"濮阳",</v>
      </c>
      <c r="J10" t="str">
        <f t="shared" si="1"/>
        <v>35.75450134,</v>
      </c>
      <c r="K10" t="str">
        <f t="shared" si="2"/>
        <v>115.0059967,</v>
      </c>
    </row>
    <row r="11" spans="1:11" x14ac:dyDescent="0.2">
      <c r="A11" s="1">
        <v>411000</v>
      </c>
      <c r="B11" s="1">
        <v>410000</v>
      </c>
      <c r="C11" s="1" t="s">
        <v>16</v>
      </c>
      <c r="D11" s="1" t="s">
        <v>5</v>
      </c>
      <c r="E11" s="1">
        <v>34.031501769999998</v>
      </c>
      <c r="F11" s="1">
        <v>113.81999969</v>
      </c>
      <c r="G11" s="2" t="s">
        <v>27</v>
      </c>
      <c r="H11" t="s">
        <v>26</v>
      </c>
      <c r="I11" t="str">
        <f t="shared" si="0"/>
        <v>"许昌",</v>
      </c>
      <c r="J11" t="str">
        <f t="shared" si="1"/>
        <v>34.03150177,</v>
      </c>
      <c r="K11" t="str">
        <f t="shared" si="2"/>
        <v>113.81999969,</v>
      </c>
    </row>
    <row r="12" spans="1:11" x14ac:dyDescent="0.2">
      <c r="A12" s="1">
        <v>411100</v>
      </c>
      <c r="B12" s="1">
        <v>410000</v>
      </c>
      <c r="C12" s="1" t="s">
        <v>17</v>
      </c>
      <c r="D12" s="1" t="s">
        <v>5</v>
      </c>
      <c r="E12" s="1">
        <v>33.573600769999999</v>
      </c>
      <c r="F12" s="1">
        <v>114.04100037000001</v>
      </c>
      <c r="G12" s="2" t="s">
        <v>27</v>
      </c>
      <c r="H12" t="s">
        <v>26</v>
      </c>
      <c r="I12" t="str">
        <f t="shared" si="0"/>
        <v>"漯河",</v>
      </c>
      <c r="J12" t="str">
        <f t="shared" si="1"/>
        <v>33.57360077,</v>
      </c>
      <c r="K12" t="str">
        <f t="shared" si="2"/>
        <v>114.04100037,</v>
      </c>
    </row>
    <row r="13" spans="1:11" x14ac:dyDescent="0.2">
      <c r="A13" s="1">
        <v>411200</v>
      </c>
      <c r="B13" s="1">
        <v>410000</v>
      </c>
      <c r="C13" s="1" t="s">
        <v>18</v>
      </c>
      <c r="D13" s="1" t="s">
        <v>5</v>
      </c>
      <c r="E13" s="1">
        <v>34.781898499999997</v>
      </c>
      <c r="F13" s="1">
        <v>111.19499969</v>
      </c>
      <c r="G13" s="2" t="s">
        <v>27</v>
      </c>
      <c r="H13" t="s">
        <v>26</v>
      </c>
      <c r="I13" t="str">
        <f t="shared" si="0"/>
        <v>"三门峡",</v>
      </c>
      <c r="J13" t="str">
        <f t="shared" si="1"/>
        <v>34.7818985,</v>
      </c>
      <c r="K13" t="str">
        <f t="shared" si="2"/>
        <v>111.19499969,</v>
      </c>
    </row>
    <row r="14" spans="1:11" x14ac:dyDescent="0.2">
      <c r="A14" s="1">
        <v>411300</v>
      </c>
      <c r="B14" s="1">
        <v>410000</v>
      </c>
      <c r="C14" s="1" t="s">
        <v>19</v>
      </c>
      <c r="D14" s="1" t="s">
        <v>5</v>
      </c>
      <c r="E14" s="1">
        <v>33.001800539999998</v>
      </c>
      <c r="F14" s="1">
        <v>112.53600311</v>
      </c>
      <c r="G14" s="2" t="s">
        <v>27</v>
      </c>
      <c r="H14" t="s">
        <v>26</v>
      </c>
      <c r="I14" t="str">
        <f t="shared" si="0"/>
        <v>"南阳",</v>
      </c>
      <c r="J14" t="str">
        <f t="shared" si="1"/>
        <v>33.00180054,</v>
      </c>
      <c r="K14" t="str">
        <f t="shared" si="2"/>
        <v>112.53600311,</v>
      </c>
    </row>
    <row r="15" spans="1:11" x14ac:dyDescent="0.2">
      <c r="A15" s="1">
        <v>411400</v>
      </c>
      <c r="B15" s="1">
        <v>410000</v>
      </c>
      <c r="C15" s="1" t="s">
        <v>20</v>
      </c>
      <c r="D15" s="1" t="s">
        <v>5</v>
      </c>
      <c r="E15" s="1">
        <v>34.447799680000003</v>
      </c>
      <c r="F15" s="1">
        <v>115.64700317</v>
      </c>
      <c r="G15" s="2" t="s">
        <v>27</v>
      </c>
      <c r="H15" t="s">
        <v>26</v>
      </c>
      <c r="I15" t="str">
        <f t="shared" si="0"/>
        <v>"商丘",</v>
      </c>
      <c r="J15" t="str">
        <f t="shared" si="1"/>
        <v>34.44779968,</v>
      </c>
      <c r="K15" t="str">
        <f t="shared" si="2"/>
        <v>115.64700317,</v>
      </c>
    </row>
    <row r="16" spans="1:11" x14ac:dyDescent="0.2">
      <c r="A16" s="1">
        <v>411500</v>
      </c>
      <c r="B16" s="1">
        <v>410000</v>
      </c>
      <c r="C16" s="1" t="s">
        <v>21</v>
      </c>
      <c r="D16" s="1" t="s">
        <v>5</v>
      </c>
      <c r="E16" s="1">
        <v>32.131198879999999</v>
      </c>
      <c r="F16" s="1">
        <v>114.06999969</v>
      </c>
      <c r="G16" s="2" t="s">
        <v>27</v>
      </c>
      <c r="H16" t="s">
        <v>26</v>
      </c>
      <c r="I16" t="str">
        <f t="shared" si="0"/>
        <v>"信阳",</v>
      </c>
      <c r="J16" t="str">
        <f t="shared" si="1"/>
        <v>32.13119888,</v>
      </c>
      <c r="K16" t="str">
        <f t="shared" si="2"/>
        <v>114.06999969,</v>
      </c>
    </row>
    <row r="17" spans="1:11" x14ac:dyDescent="0.2">
      <c r="A17" s="1">
        <v>411600</v>
      </c>
      <c r="B17" s="1">
        <v>410000</v>
      </c>
      <c r="C17" s="1" t="s">
        <v>22</v>
      </c>
      <c r="D17" s="1" t="s">
        <v>5</v>
      </c>
      <c r="E17" s="1">
        <v>33.629600519999997</v>
      </c>
      <c r="F17" s="1">
        <v>114.63600159000001</v>
      </c>
      <c r="G17" s="2" t="s">
        <v>27</v>
      </c>
      <c r="H17" t="s">
        <v>26</v>
      </c>
      <c r="I17" t="str">
        <f t="shared" si="0"/>
        <v>"周口",</v>
      </c>
      <c r="J17" t="str">
        <f t="shared" si="1"/>
        <v>33.62960052,</v>
      </c>
      <c r="K17" t="str">
        <f t="shared" si="2"/>
        <v>114.63600159,</v>
      </c>
    </row>
    <row r="18" spans="1:11" x14ac:dyDescent="0.2">
      <c r="A18" s="1">
        <v>411700</v>
      </c>
      <c r="B18" s="1">
        <v>410000</v>
      </c>
      <c r="C18" s="1" t="s">
        <v>23</v>
      </c>
      <c r="D18" s="1" t="s">
        <v>5</v>
      </c>
      <c r="E18" s="1">
        <v>32.97629929</v>
      </c>
      <c r="F18" s="1">
        <v>114.03500366</v>
      </c>
      <c r="G18" s="2" t="s">
        <v>27</v>
      </c>
      <c r="H18" t="s">
        <v>26</v>
      </c>
      <c r="I18" t="str">
        <f t="shared" si="0"/>
        <v>"驻马店",</v>
      </c>
      <c r="J18" t="str">
        <f t="shared" si="1"/>
        <v>32.97629929,</v>
      </c>
      <c r="K18" t="str">
        <f t="shared" si="2"/>
        <v>114.03500366,</v>
      </c>
    </row>
    <row r="19" spans="1:11" x14ac:dyDescent="0.2">
      <c r="A19" s="1">
        <v>419001</v>
      </c>
      <c r="B19" s="1">
        <v>419000</v>
      </c>
      <c r="C19" s="1" t="s">
        <v>24</v>
      </c>
      <c r="D19" s="1" t="s">
        <v>6</v>
      </c>
      <c r="E19" s="1">
        <v>35.092601780000003</v>
      </c>
      <c r="F19" s="1">
        <v>112.58300018</v>
      </c>
      <c r="G19" s="2" t="s">
        <v>27</v>
      </c>
      <c r="H19" t="s">
        <v>26</v>
      </c>
      <c r="I19" t="str">
        <f t="shared" si="0"/>
        <v>"济源",</v>
      </c>
      <c r="J19" t="str">
        <f t="shared" si="1"/>
        <v>35.09260178,</v>
      </c>
      <c r="K19" t="str">
        <f t="shared" si="2"/>
        <v>112.58300018,</v>
      </c>
    </row>
    <row r="20" spans="1:11" x14ac:dyDescent="0.2">
      <c r="I20" t="str">
        <f>CONCATENATE(I2,I3,I4,I5,I6,I7,I8,I9,I10,I11,I12,I13,I14,I15,I16,I17,I18,I19)</f>
        <v>"郑州","开封","洛阳","平顶山","安阳","鹤壁","新乡","焦作","濮阳","许昌","漯河","三门峡","南阳","商丘","信阳","周口","驻马店","济源",</v>
      </c>
      <c r="J20" t="str">
        <f t="shared" ref="J20:K20" si="3">CONCATENATE(J2,J3,J4,J5,J6,J7,J8,J9,J10,J11,J12,J13,J14,J15,J16,J17,J18,J19)</f>
        <v>34.7582016,34.78559875,34.66550064,33.74769974,36.0984993,35.90430069,35.31010056,35.25130081,35.75450134,34.03150177,33.57360077,34.7818985,33.00180054,34.44779968,32.13119888,33.62960052,32.97629929,35.09260178,</v>
      </c>
      <c r="K20" t="str">
        <f t="shared" si="3"/>
        <v>113.64199829,114.34400177,112.38300323,113.3010025,114.34600067,114.1740036,113.8690033,113.22299957,115.0059967,113.81999969,114.04100037,111.19499969,112.53600311,115.64700317,114.06999969,114.63600159,114.03500366,112.58300018,</v>
      </c>
    </row>
    <row r="23" spans="1:11" x14ac:dyDescent="0.2">
      <c r="A23" t="s">
        <v>28</v>
      </c>
      <c r="B23" t="s">
        <v>29</v>
      </c>
      <c r="C23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2018-12-03T08:40:59Z</dcterms:modified>
</cp:coreProperties>
</file>