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05" windowWidth="14805" windowHeight="8010" activeTab="1"/>
  </bookViews>
  <sheets>
    <sheet name="功能对比" sheetId="10" r:id="rId1"/>
    <sheet name="扫描结果" sheetId="9" r:id="rId2"/>
    <sheet name="功能测试" sheetId="12" r:id="rId3"/>
  </sheets>
  <calcPr calcId="124519" concurrentCalc="0"/>
</workbook>
</file>

<file path=xl/calcChain.xml><?xml version="1.0" encoding="utf-8"?>
<calcChain xmlns="http://schemas.openxmlformats.org/spreadsheetml/2006/main">
  <c r="E49" i="12"/>
  <c r="F17" i="10" l="1"/>
  <c r="G17"/>
  <c r="H17"/>
  <c r="I17"/>
  <c r="I25" s="1"/>
  <c r="F18"/>
  <c r="G18"/>
  <c r="H18"/>
  <c r="I18"/>
  <c r="F19"/>
  <c r="G19"/>
  <c r="H19"/>
  <c r="I19"/>
  <c r="F20"/>
  <c r="G20"/>
  <c r="H20"/>
  <c r="I20"/>
  <c r="F21"/>
  <c r="G21"/>
  <c r="H21"/>
  <c r="I21"/>
  <c r="F22"/>
  <c r="G22"/>
  <c r="H22"/>
  <c r="I22"/>
  <c r="F23"/>
  <c r="G23"/>
  <c r="H23"/>
  <c r="I23"/>
  <c r="F24"/>
  <c r="F25" s="1"/>
  <c r="G24"/>
  <c r="G25" s="1"/>
  <c r="H24"/>
  <c r="I24"/>
  <c r="H25"/>
  <c r="D17"/>
  <c r="D18"/>
  <c r="D19"/>
  <c r="D20"/>
  <c r="D21"/>
  <c r="D22"/>
  <c r="D24"/>
  <c r="G49" i="12"/>
  <c r="F49"/>
  <c r="C24" i="10"/>
  <c r="D25" l="1"/>
  <c r="C4" i="9"/>
  <c r="D49" i="12" l="1"/>
  <c r="H49"/>
  <c r="I49"/>
  <c r="C49"/>
  <c r="F24" i="9"/>
  <c r="C17" i="10"/>
  <c r="E17"/>
  <c r="C18"/>
  <c r="E18"/>
  <c r="C19"/>
  <c r="E19"/>
  <c r="C20"/>
  <c r="E20"/>
  <c r="C21"/>
  <c r="E21"/>
  <c r="C22"/>
  <c r="E22"/>
  <c r="C23"/>
  <c r="E23"/>
  <c r="E24"/>
  <c r="E44" i="9"/>
  <c r="F44"/>
  <c r="G44"/>
  <c r="H44"/>
  <c r="C44"/>
  <c r="D44"/>
  <c r="B44"/>
  <c r="H24"/>
  <c r="G24"/>
  <c r="C24"/>
  <c r="D24"/>
  <c r="E24"/>
  <c r="B24"/>
  <c r="E4"/>
  <c r="F4"/>
  <c r="G4"/>
  <c r="H4"/>
  <c r="D4"/>
  <c r="B4"/>
  <c r="C25" i="10" l="1"/>
  <c r="E25"/>
  <c r="B25" l="1"/>
  <c r="F26" l="1"/>
  <c r="G26"/>
  <c r="D26"/>
  <c r="I26"/>
  <c r="H26"/>
  <c r="E26"/>
  <c r="C26" l="1"/>
</calcChain>
</file>

<file path=xl/sharedStrings.xml><?xml version="1.0" encoding="utf-8"?>
<sst xmlns="http://schemas.openxmlformats.org/spreadsheetml/2006/main" count="589" uniqueCount="167">
  <si>
    <t>33小时</t>
    <phoneticPr fontId="1" type="noConversion"/>
  </si>
  <si>
    <t>3小时36分</t>
    <phoneticPr fontId="1" type="noConversion"/>
  </si>
  <si>
    <t>No</t>
  </si>
  <si>
    <t>绿盟科技</t>
  </si>
  <si>
    <t>杭州安恒</t>
  </si>
  <si>
    <t>知道创宇</t>
  </si>
  <si>
    <t>测试项</t>
  </si>
  <si>
    <t>扫描时间</t>
  </si>
  <si>
    <t>页面数</t>
  </si>
  <si>
    <t>高风险</t>
  </si>
  <si>
    <t>中风险</t>
  </si>
  <si>
    <t>低风险</t>
  </si>
  <si>
    <t>注入攻击漏洞</t>
  </si>
  <si>
    <t>认证和会话管理失效</t>
  </si>
  <si>
    <t>跨站脚本攻击</t>
  </si>
  <si>
    <t>不安全的直接对象引用</t>
  </si>
  <si>
    <t>不安全的配置</t>
  </si>
  <si>
    <t>敏感信息泄露</t>
  </si>
  <si>
    <t>未授权访问</t>
  </si>
  <si>
    <t>跨站请求伪造</t>
  </si>
  <si>
    <t>使用的不安全组件</t>
  </si>
  <si>
    <t>未验证的重定向</t>
  </si>
  <si>
    <t>√</t>
  </si>
  <si>
    <t>漏洞数</t>
    <phoneticPr fontId="1" type="noConversion"/>
  </si>
  <si>
    <t>高风险误报数</t>
    <phoneticPr fontId="1" type="noConversion"/>
  </si>
  <si>
    <t>2小时39分</t>
    <phoneticPr fontId="1" type="noConversion"/>
  </si>
  <si>
    <t>3小时12分</t>
    <phoneticPr fontId="1" type="noConversion"/>
  </si>
  <si>
    <t>26分</t>
    <phoneticPr fontId="1" type="noConversion"/>
  </si>
  <si>
    <t>满足项</t>
    <phoneticPr fontId="1" type="noConversion"/>
  </si>
  <si>
    <t>共计：</t>
    <phoneticPr fontId="1" type="noConversion"/>
  </si>
  <si>
    <t>总测试项</t>
    <phoneticPr fontId="1" type="noConversion"/>
  </si>
  <si>
    <t>功能满足度：</t>
    <phoneticPr fontId="1" type="noConversion"/>
  </si>
  <si>
    <t>3小时</t>
    <phoneticPr fontId="1" type="noConversion"/>
  </si>
  <si>
    <t>8小时</t>
    <phoneticPr fontId="1" type="noConversion"/>
  </si>
  <si>
    <t>安域领创</t>
    <phoneticPr fontId="1" type="noConversion"/>
  </si>
  <si>
    <t>安塞科技</t>
    <phoneticPr fontId="1" type="noConversion"/>
  </si>
  <si>
    <t>启明星辰</t>
    <phoneticPr fontId="1" type="noConversion"/>
  </si>
  <si>
    <t>国舜科技</t>
    <phoneticPr fontId="1" type="noConversion"/>
  </si>
  <si>
    <t>产品基本要求</t>
  </si>
  <si>
    <t>漏洞检测要求</t>
  </si>
  <si>
    <t>漏洞验证要求</t>
  </si>
  <si>
    <t>事件监测要求</t>
  </si>
  <si>
    <t>风险管理要求</t>
  </si>
  <si>
    <t>任务策略要求</t>
  </si>
  <si>
    <t>报表分析要求</t>
  </si>
  <si>
    <t>报表的内容应包括但不限于任务执行情况、任务策略、站点基本信息、站点风险统计、站点风险分布、漏洞名称、漏洞类型、漏洞影响的站点URL、漏洞详细描述和威胁级别等。</t>
  </si>
  <si>
    <t>是否是否支持集群部署模式，可定义管理节点和扫描引擎的角色。</t>
  </si>
  <si>
    <t>是否支持Web 2.0（Ajax、Flash、JS） 等应用。</t>
  </si>
  <si>
    <t>是否支持解析Javascript脚本、Flash对象中的URL。</t>
  </si>
  <si>
    <t>是否支持自动过滤重复URL页面。</t>
  </si>
  <si>
    <t>是否支持对OWASP TOP10（2010-2013）高风险漏洞检测，包括注入攻击漏洞、认证和会话管理失效、跨站脚本攻击、不安全的直接对象引用、不安全的配置、敏感信息泄露、未授权访问、跨站请求伪造、使用的不安全组件、未验证的重定向等。</t>
  </si>
  <si>
    <t>SQL注入检测功能是否支持对Get参数的注入检测、Post参数的注入检测、Cookie中变量的注入检测、SQL盲注检测功能。</t>
  </si>
  <si>
    <t>XSS跨站脚本检测功能是否支持对Get、Post、Cookie的参数、HTTP头部的user-agent检测。</t>
  </si>
  <si>
    <t>是否支持Webshell木马检测。</t>
  </si>
  <si>
    <t>是否支持网站管理后台地址检测。</t>
  </si>
  <si>
    <t>是否支持隐藏字段检测。</t>
  </si>
  <si>
    <t>是否支持Cookie安全问题检测。</t>
  </si>
  <si>
    <t>是否支持Web路径下敏感文件检测。</t>
  </si>
  <si>
    <t>是否支持对检测的高风险漏洞进行自动验证，直观展现漏洞细节信息，如数据库信息、数据表信息和数据库用户名等。</t>
  </si>
  <si>
    <t>是否支持误报修正功能。</t>
  </si>
  <si>
    <t>是否支持在漏洞验证过程中，列出正常请求与检测请求的区别。</t>
  </si>
  <si>
    <t>是否支持可用性监测、网页木马监测、暗链监测、篡改监测、敏感关键字监测的独立策略设置，可独立配置监测周期、监测深度、监测页面数。</t>
  </si>
  <si>
    <t>可用性检测是否支持检测网站首页响应速度。</t>
  </si>
  <si>
    <t>网页木马监测是否支持多种挂马方式检测，如Iframe、CSS、JS、SWF等；木马特征库能自动更新。</t>
  </si>
  <si>
    <t>篡改监测是否支持对对检测到的被黑页面取证保存。</t>
  </si>
  <si>
    <t>是否支持以地图、列表等模式直观展示所有站点的整体风险状况、漏洞信息、变化趋势等。</t>
  </si>
  <si>
    <t>是否支持统一的风险管理页面，以站点为单位显示所有任务中所有站点的风险状况、漏洞信息、问题URL等。</t>
  </si>
  <si>
    <t>是否支持创建单次任务和周期任务，并能自定义任务开始时间。</t>
  </si>
  <si>
    <t>是否支持任务暂停、继续扫描、重新扫描、断点续扫等功能。</t>
  </si>
  <si>
    <t>是否支持以上任务管理功能的批量操作。</t>
  </si>
  <si>
    <t>是否支持自定义扫描任务策略模板。</t>
  </si>
  <si>
    <t>是否支持报表样式定制，包括LOGO、标题、页眉页脚等。</t>
  </si>
  <si>
    <t>是否支持多种格式输出报表，包括但不限于HTLM、WORD、PDF等格式。</t>
  </si>
  <si>
    <t>是否支持在任务执行过程中或暂停时，对已完成扫描的域名直接输出报表。</t>
  </si>
  <si>
    <t>是否支持单个站点历史数据的纵向分析，实现风险对比、风险跟踪功能，风险对比和跟踪应具体到URL。</t>
  </si>
  <si>
    <t>是否支持多个站点扫描结果横向分析，按照风险等级、漏洞分类等进行对比。</t>
  </si>
  <si>
    <t>是否支持报表的在线浏览和离线下载。</t>
  </si>
  <si>
    <t>管理节点是否支持任务调度、结果汇总、报表统一分析功能。</t>
    <phoneticPr fontId="1" type="noConversion"/>
  </si>
  <si>
    <t>是否支持扫描智能调度，可将任务负载均衡分配至所有的扫描引擎。</t>
    <phoneticPr fontId="1" type="noConversion"/>
  </si>
  <si>
    <t>在扫描过程中是否能够避免影响目标Web应用系统的正常工作，不对其产生较大的性能影响。</t>
    <phoneticPr fontId="1" type="noConversion"/>
  </si>
  <si>
    <t>是否支持对基于HTTPS应用系统的检测。</t>
    <phoneticPr fontId="1" type="noConversion"/>
  </si>
  <si>
    <t>是否支持对指定URL、当前域、整个域的漏洞扫描。</t>
    <phoneticPr fontId="1" type="noConversion"/>
  </si>
  <si>
    <t>是否支持自动发现并扫描整个域下所有子域名。</t>
    <phoneticPr fontId="1" type="noConversion"/>
  </si>
  <si>
    <t>是否支持预登陆或指定Cookie扫描。</t>
    <phoneticPr fontId="1" type="noConversion"/>
  </si>
  <si>
    <t>是否支持WAF或其它防护工具的识别，能识别国内外常见WAF</t>
    <phoneticPr fontId="1" type="noConversion"/>
  </si>
  <si>
    <t>支持用户审计功能。能够对用户登录日志、操作记录、系统异常等信息进行纪录和查询。</t>
  </si>
  <si>
    <t xml:space="preserve">支持配置备份恢复机制，能够对扫描结果、日志、扫描策略模板等配置文件进行导出和导入操作。 </t>
  </si>
  <si>
    <t>支持使用HTTPS方式访问管理中心，保证扫描数据在传输过程中完整性和保密性。</t>
  </si>
  <si>
    <t>支持远程登陆限制，对可进行远程管理的主机IP地址范围进行限制。</t>
  </si>
  <si>
    <t>支持提供标准的API、WEB Service接口，方便第三方系统进行数据采集和调用。</t>
  </si>
  <si>
    <t>测试项</t>
    <phoneticPr fontId="1" type="noConversion"/>
  </si>
  <si>
    <t>安域领创</t>
    <phoneticPr fontId="1" type="noConversion"/>
  </si>
  <si>
    <t>启明星辰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</si>
  <si>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</t>
    </r>
    <phoneticPr fontId="1" type="noConversion"/>
  </si>
  <si>
    <t>是√</t>
    <phoneticPr fontId="1" type="noConversion"/>
  </si>
  <si>
    <t>否╳</t>
  </si>
  <si>
    <t>否╳</t>
    <phoneticPr fontId="1" type="noConversion"/>
  </si>
  <si>
    <t>支持多用户分权管理。</t>
    <phoneticPr fontId="1" type="noConversion"/>
  </si>
  <si>
    <t>安全管理要求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</si>
  <si>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粒度到域名级别</t>
    </r>
    <phoneticPr fontId="1" type="noConversion"/>
  </si>
  <si>
    <t>否╳
从任务视角显示扫描结果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</si>
  <si>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POST请求无法验证</t>
    </r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</si>
  <si>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验证时可自动，也可查看攻击请求和响应代码，可对问题页面重新扫描以便确认</t>
    </r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</si>
  <si>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可验证SQL，XSS，PUT上传，目录列表，命令注入，支持批量验证，但没有验证细节</t>
    </r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</si>
  <si>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支持批量误报修正</t>
    </r>
    <phoneticPr fontId="1" type="noConversion"/>
  </si>
  <si>
    <t>小计：</t>
    <phoneticPr fontId="1" type="noConversion"/>
  </si>
  <si>
    <t>否╳
需要提前手动指定</t>
    <phoneticPr fontId="1" type="noConversion"/>
  </si>
  <si>
    <t>否╳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</si>
  <si>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DOC、PDF、HTML</t>
    </r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</si>
  <si>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DOC、PDF、XML、HTML</t>
    </r>
    <phoneticPr fontId="1" type="noConversion"/>
  </si>
  <si>
    <t>否╳
只能从任务角度进行数据分析对比</t>
    <phoneticPr fontId="1" type="noConversion"/>
  </si>
  <si>
    <t>否╳
没有分析对比功能</t>
    <phoneticPr fontId="1" type="noConversion"/>
  </si>
  <si>
    <t>否╳
未完全实现，HTTP与HTTPS使用同一个session</t>
    <phoneticPr fontId="1" type="noConversion"/>
  </si>
  <si>
    <t>否╳
不支持周期和定时任务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</si>
  <si>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DOC、XML、HTML</t>
    </r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</si>
  <si>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DOC、HTML</t>
    </r>
    <phoneticPr fontId="1" type="noConversion"/>
  </si>
  <si>
    <t>漏洞检测功能</t>
    <phoneticPr fontId="1" type="noConversion"/>
  </si>
  <si>
    <t>产品基本功能</t>
    <phoneticPr fontId="1" type="noConversion"/>
  </si>
  <si>
    <t>漏洞验证功能</t>
    <phoneticPr fontId="1" type="noConversion"/>
  </si>
  <si>
    <t>事件监测功能</t>
    <phoneticPr fontId="1" type="noConversion"/>
  </si>
  <si>
    <t>风险管理功能</t>
    <phoneticPr fontId="1" type="noConversion"/>
  </si>
  <si>
    <t>任务策略功能</t>
    <phoneticPr fontId="1" type="noConversion"/>
  </si>
  <si>
    <t>报表分析功能</t>
    <phoneticPr fontId="1" type="noConversion"/>
  </si>
  <si>
    <t>安全管理功能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</si>
  <si>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集成验证插件</t>
    </r>
    <phoneticPr fontId="1" type="noConversion"/>
  </si>
  <si>
    <t>2小时33分</t>
    <phoneticPr fontId="1" type="noConversion"/>
  </si>
  <si>
    <t>3小时3分</t>
    <phoneticPr fontId="1" type="noConversion"/>
  </si>
  <si>
    <t>1小时</t>
    <phoneticPr fontId="1" type="noConversion"/>
  </si>
  <si>
    <t>前台不显示</t>
    <phoneticPr fontId="1" type="noConversion"/>
  </si>
  <si>
    <t>1小时45分</t>
    <phoneticPr fontId="1" type="noConversion"/>
  </si>
  <si>
    <t>7分钟</t>
    <phoneticPr fontId="1" type="noConversion"/>
  </si>
  <si>
    <t>8分钟</t>
    <phoneticPr fontId="1" type="noConversion"/>
  </si>
  <si>
    <t>6分钟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</si>
  <si>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只支持cookie登陆</t>
    </r>
    <phoneticPr fontId="1" type="noConversion"/>
  </si>
  <si>
    <t>34分钟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</si>
  <si>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展示项较少</t>
    </r>
    <phoneticPr fontId="1" type="noConversion"/>
  </si>
  <si>
    <t>56分钟</t>
    <phoneticPr fontId="1" type="noConversion"/>
  </si>
  <si>
    <t>49分钟</t>
    <phoneticPr fontId="1" type="noConversion"/>
  </si>
  <si>
    <r>
      <t>是</t>
    </r>
    <r>
      <rPr>
        <sz val="10.5"/>
        <color theme="1"/>
        <rFont val="宋体"/>
        <family val="3"/>
        <charset val="134"/>
      </rPr>
      <t>√
DOC、XML</t>
    </r>
    <phoneticPr fontId="1" type="noConversion"/>
  </si>
  <si>
    <t>4小时</t>
    <phoneticPr fontId="1" type="noConversion"/>
  </si>
  <si>
    <t>漏洞扫描和事件监测是单一产品实现。
漏洞扫描速度较慢；发现漏洞类型较多，结果准确。漏洞验证功能较好。综合展示界面直观；报表功能完整，支持任务结果多角度对比。支持开放接口。漏洞验证提供了快速验证，测试等功能，可查看请求响应代码，方便技术人员确认漏洞。但无法批量验证。</t>
    <phoneticPr fontId="1" type="noConversion"/>
  </si>
  <si>
    <t>漏洞扫描和事件监测是单一产品实现。
漏洞扫描速度很快；发现漏洞类型关注高中风险，结果准确；能识别网站防护设备。支持漏洞验证。综合展示界面直观，有专用于展示的界面；报表功能完整；支持开放接口。</t>
    <phoneticPr fontId="1" type="noConversion"/>
  </si>
  <si>
    <t>漏洞扫描和事件监测是两套产品实现。
漏洞扫描速度较快；发现漏洞类型较多；结果准确。支持漏洞验证，支持批量验证。综合展示界面一般。报表功能较为完整，以任务为单位。支持开放接口。</t>
    <phoneticPr fontId="1" type="noConversion"/>
  </si>
  <si>
    <t>具备漏洞扫描，事件监测不完整，挂马监测需要确认。
漏洞扫描速度很快，发现漏洞类型较多，结果较为准确；支持漏洞验证；综合展示界面和报表功能较为简单。</t>
    <phoneticPr fontId="1" type="noConversion"/>
  </si>
  <si>
    <t>漏洞扫描不支持集群部署，不具备事件监测功能。
漏洞扫描速度一般，发现漏洞类型一般，结果准确性一般。不支持漏洞验证。</t>
    <phoneticPr fontId="1" type="noConversion"/>
  </si>
  <si>
    <t>漏洞扫描和事件监测是单一产品实现。
漏洞扫描速度很快，发现漏洞类型较少，结果误差较大。不支持漏洞验证。综合展示界面直观，报表功能较为完整。</t>
    <phoneticPr fontId="1" type="noConversion"/>
  </si>
  <si>
    <t>仅有漏洞扫描功能，无事件监测功能。
漏洞扫描速度很快，发现漏洞类型一般，结果较为准确；支持漏洞验证，不支持误报修正；综合展示和报表功能较为简单。支持开放接口。</t>
    <phoneticPr fontId="1" type="noConversion"/>
  </si>
  <si>
    <t>测试对象:http://www.gfqh.com.cn</t>
    <phoneticPr fontId="1" type="noConversion"/>
  </si>
  <si>
    <t>测试对象:http://www.chinaamc.com/</t>
    <phoneticPr fontId="1" type="noConversion"/>
  </si>
  <si>
    <t>测试对象:http://www.htsec.com/</t>
    <phoneticPr fontId="1" type="noConversion"/>
  </si>
  <si>
    <t xml:space="preserve"> </t>
    <phoneticPr fontId="7" type="noConversion"/>
  </si>
  <si>
    <t>高风险</t>
    <phoneticPr fontId="7" type="noConversion"/>
  </si>
  <si>
    <t>中风险</t>
    <phoneticPr fontId="7" type="noConversion"/>
  </si>
  <si>
    <t>低风险</t>
    <phoneticPr fontId="7" type="noConversion"/>
  </si>
  <si>
    <t>绿盟科技</t>
    <phoneticPr fontId="7" type="noConversion"/>
  </si>
  <si>
    <t>杭州安恒</t>
    <phoneticPr fontId="7" type="noConversion"/>
  </si>
  <si>
    <t>知道创宇</t>
    <phoneticPr fontId="7" type="noConversion"/>
  </si>
  <si>
    <t xml:space="preserve"> </t>
    <phoneticPr fontId="7" type="noConversion"/>
  </si>
  <si>
    <t>漏报率</t>
    <phoneticPr fontId="7" type="noConversion"/>
  </si>
  <si>
    <t>误报率</t>
    <phoneticPr fontId="7" type="noConversion"/>
  </si>
  <si>
    <t>绿盟科技</t>
    <phoneticPr fontId="7" type="noConversion"/>
  </si>
  <si>
    <t>杭州安恒</t>
    <phoneticPr fontId="7" type="noConversion"/>
  </si>
  <si>
    <t>知道创宇</t>
    <phoneticPr fontId="7" type="noConversion"/>
  </si>
  <si>
    <t>人工验证真实漏洞数</t>
    <phoneticPr fontId="1" type="noConversion"/>
  </si>
  <si>
    <t>误报率=误报事件数/攻击事件总数*100%</t>
    <phoneticPr fontId="1" type="noConversion"/>
  </si>
  <si>
    <t>实际高危漏洞数</t>
    <phoneticPr fontId="1" type="noConversion"/>
  </si>
  <si>
    <t>漏报率=漏报漏洞数量/真实漏洞数量*100%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</si>
</sst>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仿宋_GB2312"/>
      <family val="1"/>
      <charset val="134"/>
    </font>
    <font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总体功能满足度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4.8037001021836313E-2"/>
          <c:y val="0.14718614718614725"/>
          <c:w val="0.92697958798765123"/>
          <c:h val="0.76654679528695258"/>
        </c:manualLayout>
      </c:layout>
      <c:barChart>
        <c:barDir val="col"/>
        <c:grouping val="clustered"/>
        <c:ser>
          <c:idx val="8"/>
          <c:order val="0"/>
          <c:tx>
            <c:strRef>
              <c:f>功能对比!$A$26</c:f>
              <c:strCache>
                <c:ptCount val="1"/>
                <c:pt idx="0">
                  <c:v>功能满足度：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功能对比!$C$16:$I$16</c:f>
              <c:strCache>
                <c:ptCount val="7"/>
                <c:pt idx="0">
                  <c:v>杭州安恒</c:v>
                </c:pt>
                <c:pt idx="1">
                  <c:v>绿盟科技</c:v>
                </c:pt>
                <c:pt idx="2">
                  <c:v>知道创宇</c:v>
                </c:pt>
                <c:pt idx="3">
                  <c:v>安塞科技</c:v>
                </c:pt>
                <c:pt idx="4">
                  <c:v>国舜科技</c:v>
                </c:pt>
                <c:pt idx="5">
                  <c:v>安域领创</c:v>
                </c:pt>
                <c:pt idx="6">
                  <c:v>启明星辰</c:v>
                </c:pt>
              </c:strCache>
            </c:strRef>
          </c:cat>
          <c:val>
            <c:numRef>
              <c:f>功能对比!$C$26:$I$26</c:f>
              <c:numCache>
                <c:formatCode>0.0%</c:formatCode>
                <c:ptCount val="7"/>
                <c:pt idx="0">
                  <c:v>0.97826086956521741</c:v>
                </c:pt>
                <c:pt idx="1">
                  <c:v>0.93478260869565222</c:v>
                </c:pt>
                <c:pt idx="2">
                  <c:v>0.93478260869565222</c:v>
                </c:pt>
                <c:pt idx="3">
                  <c:v>0.80434782608695654</c:v>
                </c:pt>
                <c:pt idx="4">
                  <c:v>0.76086956521739135</c:v>
                </c:pt>
                <c:pt idx="5">
                  <c:v>0.73913043478260865</c:v>
                </c:pt>
                <c:pt idx="6">
                  <c:v>0.65217391304347827</c:v>
                </c:pt>
              </c:numCache>
            </c:numRef>
          </c:val>
        </c:ser>
        <c:gapWidth val="80"/>
        <c:overlap val="25"/>
        <c:axId val="54386688"/>
        <c:axId val="5438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功能对比!$A$17</c15:sqref>
                        </c15:formulaRef>
                      </c:ext>
                    </c:extLst>
                    <c:strCache>
                      <c:ptCount val="1"/>
                      <c:pt idx="0">
                        <c:v>产品基本功能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功能对比!$C$16:$I$16</c15:sqref>
                        </c15:formulaRef>
                      </c:ext>
                    </c:extLst>
                    <c:strCache>
                      <c:ptCount val="7"/>
                      <c:pt idx="0">
                        <c:v>杭州安恒</c:v>
                      </c:pt>
                      <c:pt idx="1">
                        <c:v>知道创宇</c:v>
                      </c:pt>
                      <c:pt idx="2">
                        <c:v>绿盟科技</c:v>
                      </c:pt>
                      <c:pt idx="3">
                        <c:v>安塞科技</c:v>
                      </c:pt>
                      <c:pt idx="4">
                        <c:v>国舜科技</c:v>
                      </c:pt>
                      <c:pt idx="5">
                        <c:v>安域领创</c:v>
                      </c:pt>
                      <c:pt idx="6">
                        <c:v>启明星辰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功能对比!$C$17:$I$17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功能对比!$A$18</c15:sqref>
                        </c15:formulaRef>
                      </c:ext>
                    </c:extLst>
                    <c:strCache>
                      <c:ptCount val="1"/>
                      <c:pt idx="0">
                        <c:v>漏洞检测功能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功能对比!$C$16:$I$16</c15:sqref>
                        </c15:formulaRef>
                      </c:ext>
                    </c:extLst>
                    <c:strCache>
                      <c:ptCount val="7"/>
                      <c:pt idx="0">
                        <c:v>杭州安恒</c:v>
                      </c:pt>
                      <c:pt idx="1">
                        <c:v>知道创宇</c:v>
                      </c:pt>
                      <c:pt idx="2">
                        <c:v>绿盟科技</c:v>
                      </c:pt>
                      <c:pt idx="3">
                        <c:v>安塞科技</c:v>
                      </c:pt>
                      <c:pt idx="4">
                        <c:v>国舜科技</c:v>
                      </c:pt>
                      <c:pt idx="5">
                        <c:v>安域领创</c:v>
                      </c:pt>
                      <c:pt idx="6">
                        <c:v>启明星辰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功能对比!$C$18:$I$18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13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功能对比!$A$19</c15:sqref>
                        </c15:formulaRef>
                      </c:ext>
                    </c:extLst>
                    <c:strCache>
                      <c:ptCount val="1"/>
                      <c:pt idx="0">
                        <c:v>漏洞验证功能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功能对比!$C$16:$I$16</c15:sqref>
                        </c15:formulaRef>
                      </c:ext>
                    </c:extLst>
                    <c:strCache>
                      <c:ptCount val="7"/>
                      <c:pt idx="0">
                        <c:v>杭州安恒</c:v>
                      </c:pt>
                      <c:pt idx="1">
                        <c:v>知道创宇</c:v>
                      </c:pt>
                      <c:pt idx="2">
                        <c:v>绿盟科技</c:v>
                      </c:pt>
                      <c:pt idx="3">
                        <c:v>安塞科技</c:v>
                      </c:pt>
                      <c:pt idx="4">
                        <c:v>国舜科技</c:v>
                      </c:pt>
                      <c:pt idx="5">
                        <c:v>安域领创</c:v>
                      </c:pt>
                      <c:pt idx="6">
                        <c:v>启明星辰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功能对比!$C$19:$I$19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功能对比!$A$20</c15:sqref>
                        </c15:formulaRef>
                      </c:ext>
                    </c:extLst>
                    <c:strCache>
                      <c:ptCount val="1"/>
                      <c:pt idx="0">
                        <c:v>事件监测功能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功能对比!$C$16:$I$16</c15:sqref>
                        </c15:formulaRef>
                      </c:ext>
                    </c:extLst>
                    <c:strCache>
                      <c:ptCount val="7"/>
                      <c:pt idx="0">
                        <c:v>杭州安恒</c:v>
                      </c:pt>
                      <c:pt idx="1">
                        <c:v>知道创宇</c:v>
                      </c:pt>
                      <c:pt idx="2">
                        <c:v>绿盟科技</c:v>
                      </c:pt>
                      <c:pt idx="3">
                        <c:v>安塞科技</c:v>
                      </c:pt>
                      <c:pt idx="4">
                        <c:v>国舜科技</c:v>
                      </c:pt>
                      <c:pt idx="5">
                        <c:v>安域领创</c:v>
                      </c:pt>
                      <c:pt idx="6">
                        <c:v>启明星辰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功能对比!$C$20:$I$20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功能对比!$A$21</c15:sqref>
                        </c15:formulaRef>
                      </c:ext>
                    </c:extLst>
                    <c:strCache>
                      <c:ptCount val="1"/>
                      <c:pt idx="0">
                        <c:v>风险管理功能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功能对比!$C$16:$I$16</c15:sqref>
                        </c15:formulaRef>
                      </c:ext>
                    </c:extLst>
                    <c:strCache>
                      <c:ptCount val="7"/>
                      <c:pt idx="0">
                        <c:v>杭州安恒</c:v>
                      </c:pt>
                      <c:pt idx="1">
                        <c:v>知道创宇</c:v>
                      </c:pt>
                      <c:pt idx="2">
                        <c:v>绿盟科技</c:v>
                      </c:pt>
                      <c:pt idx="3">
                        <c:v>安塞科技</c:v>
                      </c:pt>
                      <c:pt idx="4">
                        <c:v>国舜科技</c:v>
                      </c:pt>
                      <c:pt idx="5">
                        <c:v>安域领创</c:v>
                      </c:pt>
                      <c:pt idx="6">
                        <c:v>启明星辰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功能对比!$C$21:$I$21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4386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8224"/>
        <c:crosses val="autoZero"/>
        <c:auto val="1"/>
        <c:lblAlgn val="ctr"/>
        <c:lblOffset val="100"/>
      </c:catAx>
      <c:valAx>
        <c:axId val="54388224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前三家漏洞扫描对比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扫描结果!$B$64</c:f>
              <c:strCache>
                <c:ptCount val="1"/>
                <c:pt idx="0">
                  <c:v>高风险</c:v>
                </c:pt>
              </c:strCache>
            </c:strRef>
          </c:tx>
          <c:cat>
            <c:strRef>
              <c:f>扫描结果!$A$65:$A$67</c:f>
              <c:strCache>
                <c:ptCount val="3"/>
                <c:pt idx="0">
                  <c:v>绿盟科技</c:v>
                </c:pt>
                <c:pt idx="1">
                  <c:v>杭州安恒</c:v>
                </c:pt>
                <c:pt idx="2">
                  <c:v>知道创宇</c:v>
                </c:pt>
              </c:strCache>
            </c:strRef>
          </c:cat>
          <c:val>
            <c:numRef>
              <c:f>扫描结果!$B$65:$B$67</c:f>
              <c:numCache>
                <c:formatCode>General</c:formatCode>
                <c:ptCount val="3"/>
                <c:pt idx="0">
                  <c:v>76</c:v>
                </c:pt>
                <c:pt idx="1">
                  <c:v>176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扫描结果!$C$64</c:f>
              <c:strCache>
                <c:ptCount val="1"/>
                <c:pt idx="0">
                  <c:v>中风险</c:v>
                </c:pt>
              </c:strCache>
            </c:strRef>
          </c:tx>
          <c:cat>
            <c:strRef>
              <c:f>扫描结果!$A$65:$A$67</c:f>
              <c:strCache>
                <c:ptCount val="3"/>
                <c:pt idx="0">
                  <c:v>绿盟科技</c:v>
                </c:pt>
                <c:pt idx="1">
                  <c:v>杭州安恒</c:v>
                </c:pt>
                <c:pt idx="2">
                  <c:v>知道创宇</c:v>
                </c:pt>
              </c:strCache>
            </c:strRef>
          </c:cat>
          <c:val>
            <c:numRef>
              <c:f>扫描结果!$C$65:$C$67</c:f>
              <c:numCache>
                <c:formatCode>General</c:formatCode>
                <c:ptCount val="3"/>
                <c:pt idx="0">
                  <c:v>22</c:v>
                </c:pt>
                <c:pt idx="1">
                  <c:v>20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tx>
            <c:strRef>
              <c:f>扫描结果!$D$64</c:f>
              <c:strCache>
                <c:ptCount val="1"/>
                <c:pt idx="0">
                  <c:v>低风险</c:v>
                </c:pt>
              </c:strCache>
            </c:strRef>
          </c:tx>
          <c:cat>
            <c:strRef>
              <c:f>扫描结果!$A$65:$A$67</c:f>
              <c:strCache>
                <c:ptCount val="3"/>
                <c:pt idx="0">
                  <c:v>绿盟科技</c:v>
                </c:pt>
                <c:pt idx="1">
                  <c:v>杭州安恒</c:v>
                </c:pt>
                <c:pt idx="2">
                  <c:v>知道创宇</c:v>
                </c:pt>
              </c:strCache>
            </c:strRef>
          </c:cat>
          <c:val>
            <c:numRef>
              <c:f>扫描结果!$D$65:$D$67</c:f>
              <c:numCache>
                <c:formatCode>General</c:formatCode>
                <c:ptCount val="3"/>
                <c:pt idx="0">
                  <c:v>4127</c:v>
                </c:pt>
                <c:pt idx="1">
                  <c:v>601</c:v>
                </c:pt>
                <c:pt idx="2">
                  <c:v>3160</c:v>
                </c:pt>
              </c:numCache>
            </c:numRef>
          </c:val>
        </c:ser>
        <c:axId val="55052928"/>
        <c:axId val="55079296"/>
      </c:barChart>
      <c:catAx>
        <c:axId val="55052928"/>
        <c:scaling>
          <c:orientation val="minMax"/>
        </c:scaling>
        <c:axPos val="b"/>
        <c:majorTickMark val="none"/>
        <c:tickLblPos val="nextTo"/>
        <c:crossAx val="55079296"/>
        <c:crosses val="autoZero"/>
        <c:auto val="1"/>
        <c:lblAlgn val="ctr"/>
        <c:lblOffset val="100"/>
      </c:catAx>
      <c:valAx>
        <c:axId val="5507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漏洞数量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5052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高危漏洞漏误报厂商比较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扫描结果!$B$70</c:f>
              <c:strCache>
                <c:ptCount val="1"/>
                <c:pt idx="0">
                  <c:v>漏报率</c:v>
                </c:pt>
              </c:strCache>
            </c:strRef>
          </c:tx>
          <c:cat>
            <c:strRef>
              <c:f>扫描结果!$A$71:$A$73</c:f>
              <c:strCache>
                <c:ptCount val="3"/>
                <c:pt idx="0">
                  <c:v>绿盟科技</c:v>
                </c:pt>
                <c:pt idx="1">
                  <c:v>杭州安恒</c:v>
                </c:pt>
                <c:pt idx="2">
                  <c:v>知道创宇</c:v>
                </c:pt>
              </c:strCache>
            </c:strRef>
          </c:cat>
          <c:val>
            <c:numRef>
              <c:f>扫描结果!$B$71:$B$73</c:f>
              <c:numCache>
                <c:formatCode>General</c:formatCode>
                <c:ptCount val="3"/>
                <c:pt idx="0">
                  <c:v>0.31</c:v>
                </c:pt>
                <c:pt idx="1">
                  <c:v>0.14000000000000001</c:v>
                </c:pt>
                <c:pt idx="2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扫描结果!$C$70</c:f>
              <c:strCache>
                <c:ptCount val="1"/>
                <c:pt idx="0">
                  <c:v>误报率</c:v>
                </c:pt>
              </c:strCache>
            </c:strRef>
          </c:tx>
          <c:cat>
            <c:strRef>
              <c:f>扫描结果!$A$71:$A$73</c:f>
              <c:strCache>
                <c:ptCount val="3"/>
                <c:pt idx="0">
                  <c:v>绿盟科技</c:v>
                </c:pt>
                <c:pt idx="1">
                  <c:v>杭州安恒</c:v>
                </c:pt>
                <c:pt idx="2">
                  <c:v>知道创宇</c:v>
                </c:pt>
              </c:strCache>
            </c:strRef>
          </c:cat>
          <c:val>
            <c:numRef>
              <c:f>扫描结果!$C$71:$C$73</c:f>
              <c:numCache>
                <c:formatCode>General</c:formatCode>
                <c:ptCount val="3"/>
                <c:pt idx="0">
                  <c:v>0.65</c:v>
                </c:pt>
                <c:pt idx="1">
                  <c:v>0.89</c:v>
                </c:pt>
                <c:pt idx="2">
                  <c:v>0.44</c:v>
                </c:pt>
              </c:numCache>
            </c:numRef>
          </c:val>
        </c:ser>
        <c:axId val="55106560"/>
        <c:axId val="55112448"/>
      </c:barChart>
      <c:catAx>
        <c:axId val="55106560"/>
        <c:scaling>
          <c:orientation val="minMax"/>
        </c:scaling>
        <c:axPos val="b"/>
        <c:majorTickMark val="none"/>
        <c:tickLblPos val="nextTo"/>
        <c:crossAx val="55112448"/>
        <c:crosses val="autoZero"/>
        <c:auto val="1"/>
        <c:lblAlgn val="ctr"/>
        <c:lblOffset val="100"/>
      </c:catAx>
      <c:valAx>
        <c:axId val="55112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漏误值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51065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439103</xdr:colOff>
      <xdr:row>0</xdr:row>
      <xdr:rowOff>0</xdr:rowOff>
    </xdr:from>
    <xdr:to>
      <xdr:col>8</xdr:col>
      <xdr:colOff>891540</xdr:colOff>
      <xdr:row>14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19050</xdr:rowOff>
    </xdr:from>
    <xdr:to>
      <xdr:col>14</xdr:col>
      <xdr:colOff>590550</xdr:colOff>
      <xdr:row>15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28575</xdr:rowOff>
    </xdr:from>
    <xdr:to>
      <xdr:col>14</xdr:col>
      <xdr:colOff>600075</xdr:colOff>
      <xdr:row>30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表1" displayName="表1" ref="A64:D67" totalsRowShown="0">
  <tableColumns count="4">
    <tableColumn id="1" name=" "/>
    <tableColumn id="2" name="高风险"/>
    <tableColumn id="3" name="中风险"/>
    <tableColumn id="4" name="低风险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70:C73" totalsRowShown="0">
  <tableColumns count="3">
    <tableColumn id="1" name=" "/>
    <tableColumn id="4" name="漏报率"/>
    <tableColumn id="5" name="误报率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6:I40"/>
  <sheetViews>
    <sheetView topLeftCell="A10" workbookViewId="0">
      <selection activeCell="K5" sqref="K5"/>
    </sheetView>
  </sheetViews>
  <sheetFormatPr defaultRowHeight="20.100000000000001" customHeight="1"/>
  <cols>
    <col min="1" max="1" width="12.75" customWidth="1"/>
    <col min="2" max="2" width="9.125" customWidth="1"/>
    <col min="3" max="9" width="18.625" customWidth="1"/>
  </cols>
  <sheetData>
    <row r="16" spans="1:9" ht="20.100000000000001" customHeight="1">
      <c r="A16" s="4" t="s">
        <v>28</v>
      </c>
      <c r="B16" s="4" t="s">
        <v>30</v>
      </c>
      <c r="C16" s="2" t="s">
        <v>4</v>
      </c>
      <c r="D16" s="19" t="s">
        <v>3</v>
      </c>
      <c r="E16" s="2" t="s">
        <v>5</v>
      </c>
      <c r="F16" s="20" t="s">
        <v>35</v>
      </c>
      <c r="G16" s="20" t="s">
        <v>37</v>
      </c>
      <c r="H16" s="12" t="s">
        <v>34</v>
      </c>
      <c r="I16" s="12" t="s">
        <v>36</v>
      </c>
    </row>
    <row r="17" spans="1:9" ht="20.100000000000001" customHeight="1">
      <c r="A17" s="3" t="s">
        <v>117</v>
      </c>
      <c r="B17" s="3">
        <v>4</v>
      </c>
      <c r="C17" s="13">
        <f>COUNTIF(功能测试!C3:C6,"=*是√*")</f>
        <v>4</v>
      </c>
      <c r="D17" s="13">
        <f>COUNTIF(功能测试!E3:E6,"=*是√*")</f>
        <v>4</v>
      </c>
      <c r="E17" s="13">
        <f>COUNTIF(功能测试!D3:D6,"=*是√*")</f>
        <v>4</v>
      </c>
      <c r="F17" s="13">
        <f>COUNTIF(功能测试!F3:F6,"=*是√*")</f>
        <v>4</v>
      </c>
      <c r="G17" s="13">
        <f>COUNTIF(功能测试!G3:G6,"=*是√*")</f>
        <v>4</v>
      </c>
      <c r="H17" s="13">
        <f>COUNTIF(功能测试!H3:H6,"=*是√*")</f>
        <v>4</v>
      </c>
      <c r="I17" s="13">
        <f>COUNTIF(功能测试!I3:I6,"=*是√*")</f>
        <v>2</v>
      </c>
    </row>
    <row r="18" spans="1:9" ht="20.100000000000001" customHeight="1">
      <c r="A18" s="3" t="s">
        <v>116</v>
      </c>
      <c r="B18" s="3">
        <v>16</v>
      </c>
      <c r="C18" s="13">
        <f>COUNTIF(功能测试!C7:C22,"=*是√*")</f>
        <v>15</v>
      </c>
      <c r="D18" s="13">
        <f>COUNTIF(功能测试!E7:E22,"=*是√*")</f>
        <v>15</v>
      </c>
      <c r="E18" s="13">
        <f>COUNTIF(功能测试!D7:D22,"=*是√*")</f>
        <v>16</v>
      </c>
      <c r="F18" s="13">
        <f>COUNTIF(功能测试!F7:F22,"=*是√*")</f>
        <v>15</v>
      </c>
      <c r="G18" s="13">
        <f>COUNTIF(功能测试!G7:G22,"=*是√*")</f>
        <v>13</v>
      </c>
      <c r="H18" s="13">
        <f>COUNTIF(功能测试!H7:H22,"=*是√*")</f>
        <v>15</v>
      </c>
      <c r="I18" s="13">
        <f>COUNTIF(功能测试!I7:I22,"=*是√*")</f>
        <v>13</v>
      </c>
    </row>
    <row r="19" spans="1:9" ht="20.100000000000001" customHeight="1">
      <c r="A19" s="13" t="s">
        <v>118</v>
      </c>
      <c r="B19" s="13">
        <v>3</v>
      </c>
      <c r="C19" s="13">
        <f>COUNTIF(功能测试!C23:C25,"=*是√*")</f>
        <v>3</v>
      </c>
      <c r="D19" s="13">
        <f>COUNTIF(功能测试!E23:E25,"=*是√*")</f>
        <v>2</v>
      </c>
      <c r="E19" s="13">
        <f>COUNTIF(功能测试!D23:D25,"=*是√*")</f>
        <v>2</v>
      </c>
      <c r="F19" s="13">
        <f>COUNTIF(功能测试!F23:F25,"=*是√*")</f>
        <v>2</v>
      </c>
      <c r="G19" s="13">
        <f>COUNTIF(功能测试!G23:G25,"=*是√*")</f>
        <v>0</v>
      </c>
      <c r="H19" s="13">
        <f>COUNTIF(功能测试!H23:H25,"=*是√*")</f>
        <v>2</v>
      </c>
      <c r="I19" s="13">
        <f>COUNTIF(功能测试!I23:I25,"=*是√*")</f>
        <v>0</v>
      </c>
    </row>
    <row r="20" spans="1:9" ht="20.100000000000001" customHeight="1">
      <c r="A20" s="13" t="s">
        <v>119</v>
      </c>
      <c r="B20" s="13">
        <v>4</v>
      </c>
      <c r="C20" s="13">
        <f>COUNTIF(功能测试!C26:C29,"=*是√*")</f>
        <v>4</v>
      </c>
      <c r="D20" s="13">
        <f>COUNTIF(功能测试!E26:E29,"=*是√*")</f>
        <v>4</v>
      </c>
      <c r="E20" s="13">
        <f>COUNTIF(功能测试!D26:D29,"=*是√*")</f>
        <v>4</v>
      </c>
      <c r="F20" s="13">
        <f>COUNTIF(功能测试!F26:F29,"=*是√*")</f>
        <v>4</v>
      </c>
      <c r="G20" s="13">
        <f>COUNTIF(功能测试!G26:G29,"=*是√*")</f>
        <v>4</v>
      </c>
      <c r="H20" s="13">
        <f>COUNTIF(功能测试!H26:H29,"=*是√*")</f>
        <v>0</v>
      </c>
      <c r="I20" s="13">
        <f>COUNTIF(功能测试!I26:I29,"=*是√*")</f>
        <v>0</v>
      </c>
    </row>
    <row r="21" spans="1:9" ht="20.100000000000001" customHeight="1">
      <c r="A21" s="13" t="s">
        <v>120</v>
      </c>
      <c r="B21" s="13">
        <v>2</v>
      </c>
      <c r="C21" s="13">
        <f>COUNTIF(功能测试!C30:C31,"=*是√*")</f>
        <v>2</v>
      </c>
      <c r="D21" s="13">
        <f>COUNTIF(功能测试!E30:E31,"=*是√*")</f>
        <v>1</v>
      </c>
      <c r="E21" s="13">
        <f>COUNTIF(功能测试!D30:D31,"=*是√*")</f>
        <v>2</v>
      </c>
      <c r="F21" s="13">
        <f>COUNTIF(功能测试!F30:F31,"=*是√*")</f>
        <v>0</v>
      </c>
      <c r="G21" s="13">
        <f>COUNTIF(功能测试!G30:G31,"=*是√*")</f>
        <v>1</v>
      </c>
      <c r="H21" s="13">
        <f>COUNTIF(功能测试!H30:H31,"=*是√*")</f>
        <v>0</v>
      </c>
      <c r="I21" s="13">
        <f>COUNTIF(功能测试!I30:I31,"=*是√*")</f>
        <v>1</v>
      </c>
    </row>
    <row r="22" spans="1:9" ht="20.100000000000001" customHeight="1">
      <c r="A22" s="13" t="s">
        <v>121</v>
      </c>
      <c r="B22" s="13">
        <v>4</v>
      </c>
      <c r="C22" s="13">
        <f>COUNTIF(功能测试!C32:C35,"=*是√*")</f>
        <v>4</v>
      </c>
      <c r="D22" s="13">
        <f>COUNTIF(功能测试!E32:E35,"=*是√*")</f>
        <v>4</v>
      </c>
      <c r="E22" s="13">
        <f>COUNTIF(功能测试!D32:D35,"=*是√*")</f>
        <v>4</v>
      </c>
      <c r="F22" s="13">
        <f>COUNTIF(功能测试!F32:F35,"=*是√*")</f>
        <v>3</v>
      </c>
      <c r="G22" s="13">
        <f>COUNTIF(功能测试!G32:G35,"=*是√*")</f>
        <v>4</v>
      </c>
      <c r="H22" s="13">
        <f>COUNTIF(功能测试!H32:H35,"=*是√*")</f>
        <v>1</v>
      </c>
      <c r="I22" s="13">
        <f>COUNTIF(功能测试!I32:I35,"=*是√*")</f>
        <v>3</v>
      </c>
    </row>
    <row r="23" spans="1:9" ht="20.100000000000001" customHeight="1">
      <c r="A23" s="13" t="s">
        <v>122</v>
      </c>
      <c r="B23" s="13">
        <v>7</v>
      </c>
      <c r="C23" s="13">
        <f>COUNTIF(功能测试!C36:C42,"=*是√*")</f>
        <v>7</v>
      </c>
      <c r="D23" s="13">
        <v>7</v>
      </c>
      <c r="E23" s="13">
        <f>COUNTIF(功能测试!D36:D42,"=*是√*")</f>
        <v>5</v>
      </c>
      <c r="F23" s="13">
        <f>COUNTIF(功能测试!F36:F42,"=*是√*")</f>
        <v>3</v>
      </c>
      <c r="G23" s="13">
        <f>COUNTIF(功能测试!G36:G42,"=*是√*")</f>
        <v>4</v>
      </c>
      <c r="H23" s="13">
        <f>COUNTIF(功能测试!H36:H42,"=*是√*")</f>
        <v>6</v>
      </c>
      <c r="I23" s="13">
        <f>COUNTIF(功能测试!I36:I42,"=*是√*")</f>
        <v>5</v>
      </c>
    </row>
    <row r="24" spans="1:9" ht="20.100000000000001" customHeight="1">
      <c r="A24" s="13" t="s">
        <v>123</v>
      </c>
      <c r="B24" s="13">
        <v>6</v>
      </c>
      <c r="C24" s="13">
        <f>COUNTIF(功能测试!C43:C48,"=*是√*")</f>
        <v>6</v>
      </c>
      <c r="D24" s="13">
        <f>COUNTIF(功能测试!E43:E48,"=*是√*")</f>
        <v>6</v>
      </c>
      <c r="E24" s="13">
        <f>COUNTIF(功能测试!D43:D48,"=*是√*")</f>
        <v>6</v>
      </c>
      <c r="F24" s="13">
        <f>COUNTIF(功能测试!F43:F48,"=*是√*")</f>
        <v>6</v>
      </c>
      <c r="G24" s="13">
        <f>COUNTIF(功能测试!G43:G48,"=*是√*")</f>
        <v>5</v>
      </c>
      <c r="H24" s="13">
        <f>COUNTIF(功能测试!H43:H48,"=*是√*")</f>
        <v>6</v>
      </c>
      <c r="I24" s="13">
        <f>COUNTIF(功能测试!I43:I48,"=*是√*")</f>
        <v>6</v>
      </c>
    </row>
    <row r="25" spans="1:9" ht="20.100000000000001" customHeight="1">
      <c r="A25" s="5" t="s">
        <v>29</v>
      </c>
      <c r="B25" s="5">
        <f>SUM(B17:B24)</f>
        <v>46</v>
      </c>
      <c r="C25" s="13">
        <f t="shared" ref="C25:E25" si="0">SUM(C17:C24)</f>
        <v>45</v>
      </c>
      <c r="D25" s="13">
        <f>SUM(D17:D24)</f>
        <v>43</v>
      </c>
      <c r="E25" s="13">
        <f t="shared" si="0"/>
        <v>43</v>
      </c>
      <c r="F25" s="13">
        <f t="shared" ref="F25:I25" si="1">SUM(F17:F24)</f>
        <v>37</v>
      </c>
      <c r="G25" s="13">
        <f t="shared" si="1"/>
        <v>35</v>
      </c>
      <c r="H25" s="13">
        <f t="shared" si="1"/>
        <v>34</v>
      </c>
      <c r="I25" s="13">
        <f t="shared" si="1"/>
        <v>30</v>
      </c>
    </row>
    <row r="26" spans="1:9" ht="20.100000000000001" customHeight="1">
      <c r="A26" s="23" t="s">
        <v>31</v>
      </c>
      <c r="B26" s="24"/>
      <c r="C26" s="6">
        <f>C25/B25</f>
        <v>0.97826086956521741</v>
      </c>
      <c r="D26" s="6">
        <f>D25/B25</f>
        <v>0.93478260869565222</v>
      </c>
      <c r="E26" s="6">
        <f>E25/B25</f>
        <v>0.93478260869565222</v>
      </c>
      <c r="F26" s="6">
        <f>F25/B25</f>
        <v>0.80434782608695654</v>
      </c>
      <c r="G26" s="6">
        <f>G25/B25</f>
        <v>0.76086956521739135</v>
      </c>
      <c r="H26" s="6">
        <f>H25/B25</f>
        <v>0.73913043478260865</v>
      </c>
      <c r="I26" s="6">
        <f>I25/B25</f>
        <v>0.65217391304347827</v>
      </c>
    </row>
    <row r="27" spans="1:9" ht="20.100000000000001" customHeight="1">
      <c r="A27" s="25"/>
      <c r="B27" s="26"/>
      <c r="C27" s="22" t="s">
        <v>140</v>
      </c>
      <c r="D27" s="22" t="s">
        <v>141</v>
      </c>
      <c r="E27" s="31" t="s">
        <v>142</v>
      </c>
      <c r="F27" s="22" t="s">
        <v>143</v>
      </c>
      <c r="G27" s="22" t="s">
        <v>145</v>
      </c>
      <c r="H27" s="22" t="s">
        <v>146</v>
      </c>
      <c r="I27" s="22" t="s">
        <v>144</v>
      </c>
    </row>
    <row r="28" spans="1:9" ht="20.100000000000001" customHeight="1">
      <c r="A28" s="27"/>
      <c r="B28" s="28"/>
      <c r="C28" s="22"/>
      <c r="D28" s="22"/>
      <c r="E28" s="32"/>
      <c r="F28" s="22"/>
      <c r="G28" s="22"/>
      <c r="H28" s="22"/>
      <c r="I28" s="22"/>
    </row>
    <row r="29" spans="1:9" ht="20.100000000000001" customHeight="1">
      <c r="A29" s="27"/>
      <c r="B29" s="28"/>
      <c r="C29" s="22"/>
      <c r="D29" s="22"/>
      <c r="E29" s="32"/>
      <c r="F29" s="22"/>
      <c r="G29" s="22"/>
      <c r="H29" s="22"/>
      <c r="I29" s="22"/>
    </row>
    <row r="30" spans="1:9" ht="20.100000000000001" customHeight="1">
      <c r="A30" s="27"/>
      <c r="B30" s="28"/>
      <c r="C30" s="22"/>
      <c r="D30" s="22"/>
      <c r="E30" s="32"/>
      <c r="F30" s="22"/>
      <c r="G30" s="22"/>
      <c r="H30" s="22"/>
      <c r="I30" s="22"/>
    </row>
    <row r="31" spans="1:9" ht="20.100000000000001" customHeight="1">
      <c r="A31" s="27"/>
      <c r="B31" s="28"/>
      <c r="C31" s="22"/>
      <c r="D31" s="22"/>
      <c r="E31" s="32"/>
      <c r="F31" s="22"/>
      <c r="G31" s="22"/>
      <c r="H31" s="22"/>
      <c r="I31" s="22"/>
    </row>
    <row r="32" spans="1:9" ht="20.100000000000001" customHeight="1">
      <c r="A32" s="27"/>
      <c r="B32" s="28"/>
      <c r="C32" s="22"/>
      <c r="D32" s="22"/>
      <c r="E32" s="32"/>
      <c r="F32" s="22"/>
      <c r="G32" s="22"/>
      <c r="H32" s="22"/>
      <c r="I32" s="22"/>
    </row>
    <row r="33" spans="1:9" ht="20.100000000000001" customHeight="1">
      <c r="A33" s="27"/>
      <c r="B33" s="28"/>
      <c r="C33" s="22"/>
      <c r="D33" s="22"/>
      <c r="E33" s="32"/>
      <c r="F33" s="22"/>
      <c r="G33" s="22"/>
      <c r="H33" s="22"/>
      <c r="I33" s="22"/>
    </row>
    <row r="34" spans="1:9" ht="20.100000000000001" customHeight="1">
      <c r="A34" s="27"/>
      <c r="B34" s="28"/>
      <c r="C34" s="22"/>
      <c r="D34" s="22"/>
      <c r="E34" s="32"/>
      <c r="F34" s="22"/>
      <c r="G34" s="22"/>
      <c r="H34" s="22"/>
      <c r="I34" s="22"/>
    </row>
    <row r="35" spans="1:9" ht="20.100000000000001" customHeight="1">
      <c r="A35" s="27"/>
      <c r="B35" s="28"/>
      <c r="C35" s="22"/>
      <c r="D35" s="22"/>
      <c r="E35" s="32"/>
      <c r="F35" s="22"/>
      <c r="G35" s="22"/>
      <c r="H35" s="22"/>
      <c r="I35" s="22"/>
    </row>
    <row r="36" spans="1:9" ht="20.100000000000001" customHeight="1">
      <c r="A36" s="27"/>
      <c r="B36" s="28"/>
      <c r="C36" s="22"/>
      <c r="D36" s="22"/>
      <c r="E36" s="32"/>
      <c r="F36" s="22"/>
      <c r="G36" s="22"/>
      <c r="H36" s="22"/>
      <c r="I36" s="22"/>
    </row>
    <row r="37" spans="1:9" ht="20.100000000000001" customHeight="1">
      <c r="A37" s="27"/>
      <c r="B37" s="28"/>
      <c r="C37" s="22"/>
      <c r="D37" s="22"/>
      <c r="E37" s="32"/>
      <c r="F37" s="22"/>
      <c r="G37" s="22"/>
      <c r="H37" s="22"/>
      <c r="I37" s="22"/>
    </row>
    <row r="38" spans="1:9" ht="20.100000000000001" customHeight="1">
      <c r="A38" s="27"/>
      <c r="B38" s="28"/>
      <c r="C38" s="22"/>
      <c r="D38" s="22"/>
      <c r="E38" s="32"/>
      <c r="F38" s="22"/>
      <c r="G38" s="22"/>
      <c r="H38" s="22"/>
      <c r="I38" s="22"/>
    </row>
    <row r="39" spans="1:9" ht="20.100000000000001" customHeight="1">
      <c r="A39" s="27"/>
      <c r="B39" s="28"/>
      <c r="C39" s="22"/>
      <c r="D39" s="22"/>
      <c r="E39" s="32"/>
      <c r="F39" s="22"/>
      <c r="G39" s="22"/>
      <c r="H39" s="22"/>
      <c r="I39" s="22"/>
    </row>
    <row r="40" spans="1:9" ht="20.100000000000001" customHeight="1">
      <c r="A40" s="29"/>
      <c r="B40" s="30"/>
      <c r="C40" s="22"/>
      <c r="D40" s="22"/>
      <c r="E40" s="33"/>
      <c r="F40" s="22"/>
      <c r="G40" s="22"/>
      <c r="H40" s="22"/>
      <c r="I40" s="22"/>
    </row>
  </sheetData>
  <mergeCells count="9">
    <mergeCell ref="H27:H40"/>
    <mergeCell ref="I27:I40"/>
    <mergeCell ref="A26:B26"/>
    <mergeCell ref="C27:C40"/>
    <mergeCell ref="D27:D40"/>
    <mergeCell ref="A27:B40"/>
    <mergeCell ref="E27:E40"/>
    <mergeCell ref="F27:F40"/>
    <mergeCell ref="G27:G4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80"/>
  <sheetViews>
    <sheetView tabSelected="1" workbookViewId="0">
      <selection activeCell="I71" sqref="I71"/>
    </sheetView>
  </sheetViews>
  <sheetFormatPr defaultColWidth="9" defaultRowHeight="15" customHeight="1"/>
  <cols>
    <col min="1" max="1" width="19.375" style="17" customWidth="1"/>
    <col min="2" max="8" width="15.625" style="17" customWidth="1"/>
    <col min="9" max="16384" width="9" style="17"/>
  </cols>
  <sheetData>
    <row r="1" spans="1:8" ht="15" customHeight="1">
      <c r="A1" s="34" t="s">
        <v>6</v>
      </c>
      <c r="B1" s="37" t="s">
        <v>149</v>
      </c>
      <c r="C1" s="37"/>
      <c r="D1" s="37"/>
      <c r="E1" s="37"/>
      <c r="F1" s="37"/>
      <c r="G1" s="37"/>
      <c r="H1" s="37"/>
    </row>
    <row r="2" spans="1:8" ht="15" customHeight="1">
      <c r="A2" s="35"/>
      <c r="B2" s="16" t="s">
        <v>3</v>
      </c>
      <c r="C2" s="16" t="s">
        <v>4</v>
      </c>
      <c r="D2" s="16" t="s">
        <v>5</v>
      </c>
      <c r="E2" s="16" t="s">
        <v>34</v>
      </c>
      <c r="F2" s="16" t="s">
        <v>37</v>
      </c>
      <c r="G2" s="16" t="s">
        <v>36</v>
      </c>
      <c r="H2" s="16" t="s">
        <v>35</v>
      </c>
    </row>
    <row r="3" spans="1:8" ht="15" customHeight="1">
      <c r="A3" s="18" t="s">
        <v>7</v>
      </c>
      <c r="B3" s="13" t="s">
        <v>32</v>
      </c>
      <c r="C3" s="13" t="s">
        <v>139</v>
      </c>
      <c r="D3" s="13" t="s">
        <v>33</v>
      </c>
      <c r="E3" s="13" t="s">
        <v>134</v>
      </c>
      <c r="F3" s="13" t="s">
        <v>131</v>
      </c>
      <c r="G3" s="13" t="s">
        <v>125</v>
      </c>
      <c r="H3" s="13" t="s">
        <v>127</v>
      </c>
    </row>
    <row r="4" spans="1:8" ht="15" customHeight="1">
      <c r="A4" s="18" t="s">
        <v>23</v>
      </c>
      <c r="B4" s="1">
        <f>SUM(B7:B9)</f>
        <v>4110</v>
      </c>
      <c r="C4" s="1">
        <f t="shared" ref="C4:H4" si="0">SUM(C7:C9)</f>
        <v>451</v>
      </c>
      <c r="D4" s="1">
        <f t="shared" si="0"/>
        <v>2943</v>
      </c>
      <c r="E4" s="1">
        <f t="shared" si="0"/>
        <v>58</v>
      </c>
      <c r="F4" s="1">
        <f t="shared" si="0"/>
        <v>4</v>
      </c>
      <c r="G4" s="1">
        <f t="shared" si="0"/>
        <v>8</v>
      </c>
      <c r="H4" s="1">
        <f t="shared" si="0"/>
        <v>11</v>
      </c>
    </row>
    <row r="5" spans="1:8" ht="15" customHeight="1">
      <c r="A5" s="18" t="s">
        <v>24</v>
      </c>
      <c r="B5" s="13"/>
      <c r="C5" s="1"/>
      <c r="D5" s="1"/>
      <c r="E5" s="1"/>
      <c r="F5" s="1"/>
      <c r="G5" s="1"/>
      <c r="H5" s="1"/>
    </row>
    <row r="6" spans="1:8" ht="15" customHeight="1">
      <c r="A6" s="18" t="s">
        <v>8</v>
      </c>
      <c r="B6" s="13">
        <v>10846</v>
      </c>
      <c r="C6" s="13">
        <v>2756</v>
      </c>
      <c r="D6" s="13">
        <v>4411</v>
      </c>
      <c r="E6" s="13">
        <v>4414</v>
      </c>
      <c r="F6" s="13">
        <v>45</v>
      </c>
      <c r="G6" s="13">
        <v>4506</v>
      </c>
      <c r="H6" s="13" t="s">
        <v>128</v>
      </c>
    </row>
    <row r="7" spans="1:8" ht="15" customHeight="1">
      <c r="A7" s="18" t="s">
        <v>9</v>
      </c>
      <c r="B7" s="1">
        <v>40</v>
      </c>
      <c r="C7" s="1">
        <v>67</v>
      </c>
      <c r="D7" s="1">
        <v>6</v>
      </c>
      <c r="E7" s="1">
        <v>23</v>
      </c>
      <c r="F7" s="1">
        <v>0</v>
      </c>
      <c r="G7" s="1">
        <v>0</v>
      </c>
      <c r="H7" s="1">
        <v>3</v>
      </c>
    </row>
    <row r="8" spans="1:8" ht="15" customHeight="1">
      <c r="A8" s="18" t="s">
        <v>10</v>
      </c>
      <c r="B8" s="1">
        <v>0</v>
      </c>
      <c r="C8" s="1">
        <v>18</v>
      </c>
      <c r="D8" s="1">
        <v>0</v>
      </c>
      <c r="E8" s="1">
        <v>22</v>
      </c>
      <c r="F8" s="1">
        <v>1</v>
      </c>
      <c r="G8" s="1">
        <v>3</v>
      </c>
      <c r="H8" s="1">
        <v>1</v>
      </c>
    </row>
    <row r="9" spans="1:8" ht="15" customHeight="1">
      <c r="A9" s="18" t="s">
        <v>11</v>
      </c>
      <c r="B9" s="1">
        <v>4070</v>
      </c>
      <c r="C9" s="1">
        <v>366</v>
      </c>
      <c r="D9" s="1">
        <v>2937</v>
      </c>
      <c r="E9" s="1">
        <v>13</v>
      </c>
      <c r="F9" s="1">
        <v>3</v>
      </c>
      <c r="G9" s="1">
        <v>5</v>
      </c>
      <c r="H9" s="1">
        <v>7</v>
      </c>
    </row>
    <row r="10" spans="1:8" ht="15" customHeight="1">
      <c r="A10" s="18" t="s">
        <v>12</v>
      </c>
      <c r="B10" s="1" t="s">
        <v>22</v>
      </c>
      <c r="C10" s="1" t="s">
        <v>22</v>
      </c>
      <c r="D10" s="1" t="s">
        <v>22</v>
      </c>
      <c r="E10" s="1" t="s">
        <v>22</v>
      </c>
      <c r="F10" s="1"/>
      <c r="G10" s="1"/>
      <c r="H10" s="1" t="s">
        <v>22</v>
      </c>
    </row>
    <row r="11" spans="1:8" ht="15" customHeight="1">
      <c r="A11" s="18" t="s">
        <v>13</v>
      </c>
      <c r="B11" s="1"/>
      <c r="C11" s="1"/>
      <c r="D11" s="1"/>
      <c r="E11" s="1"/>
      <c r="F11" s="1"/>
      <c r="G11" s="1"/>
      <c r="H11" s="1"/>
    </row>
    <row r="12" spans="1:8" ht="15" customHeight="1">
      <c r="A12" s="18" t="s">
        <v>14</v>
      </c>
      <c r="B12" s="1" t="s">
        <v>22</v>
      </c>
      <c r="C12" s="1" t="s">
        <v>22</v>
      </c>
      <c r="D12" s="1" t="s">
        <v>22</v>
      </c>
      <c r="E12" s="1"/>
      <c r="F12" s="1"/>
      <c r="G12" s="1" t="s">
        <v>22</v>
      </c>
      <c r="H12" s="1"/>
    </row>
    <row r="13" spans="1:8" ht="15" customHeight="1">
      <c r="A13" s="18" t="s">
        <v>15</v>
      </c>
      <c r="B13" s="1"/>
      <c r="C13" s="1"/>
      <c r="D13" s="1"/>
      <c r="E13" s="1"/>
      <c r="F13" s="1"/>
      <c r="G13" s="1"/>
      <c r="H13" s="1"/>
    </row>
    <row r="14" spans="1:8" ht="15" customHeight="1">
      <c r="A14" s="18" t="s">
        <v>16</v>
      </c>
      <c r="B14" s="1"/>
      <c r="C14" s="1"/>
      <c r="D14" s="1" t="s">
        <v>22</v>
      </c>
      <c r="E14" s="1" t="s">
        <v>22</v>
      </c>
      <c r="F14" s="1" t="s">
        <v>22</v>
      </c>
      <c r="G14" s="1"/>
      <c r="H14" s="1" t="s">
        <v>22</v>
      </c>
    </row>
    <row r="15" spans="1:8" ht="15" customHeight="1">
      <c r="A15" s="18" t="s">
        <v>17</v>
      </c>
      <c r="B15" s="1" t="s">
        <v>22</v>
      </c>
      <c r="C15" s="1" t="s">
        <v>22</v>
      </c>
      <c r="D15" s="1" t="s">
        <v>22</v>
      </c>
      <c r="E15" s="1" t="s">
        <v>22</v>
      </c>
      <c r="F15" s="1"/>
      <c r="G15" s="1" t="s">
        <v>22</v>
      </c>
      <c r="H15" s="1" t="s">
        <v>22</v>
      </c>
    </row>
    <row r="16" spans="1:8" ht="15" customHeight="1">
      <c r="A16" s="18" t="s">
        <v>18</v>
      </c>
      <c r="B16" s="1"/>
      <c r="C16" s="1"/>
      <c r="D16" s="1"/>
      <c r="E16" s="1"/>
      <c r="F16" s="1"/>
      <c r="G16" s="1"/>
      <c r="H16" s="1"/>
    </row>
    <row r="17" spans="1:8" ht="15" customHeight="1">
      <c r="A17" s="18" t="s">
        <v>19</v>
      </c>
      <c r="B17" s="1"/>
      <c r="C17" s="1"/>
      <c r="D17" s="1"/>
      <c r="E17" s="1"/>
      <c r="F17" s="1"/>
      <c r="G17" s="1"/>
      <c r="H17" s="1"/>
    </row>
    <row r="18" spans="1:8" ht="15" customHeight="1">
      <c r="A18" s="18" t="s">
        <v>20</v>
      </c>
      <c r="B18" s="1" t="s">
        <v>22</v>
      </c>
      <c r="C18" s="1"/>
      <c r="D18" s="1"/>
      <c r="E18" s="1"/>
      <c r="F18" s="1"/>
      <c r="G18" s="1"/>
      <c r="H18" s="1"/>
    </row>
    <row r="19" spans="1:8" ht="15" customHeight="1">
      <c r="A19" s="18" t="s">
        <v>21</v>
      </c>
      <c r="B19" s="1"/>
      <c r="C19" s="1"/>
      <c r="D19" s="1"/>
      <c r="E19" s="1"/>
      <c r="F19" s="1"/>
      <c r="G19" s="1"/>
      <c r="H19" s="1"/>
    </row>
    <row r="21" spans="1:8" ht="15" customHeight="1">
      <c r="A21" s="36" t="s">
        <v>6</v>
      </c>
      <c r="B21" s="36" t="s">
        <v>147</v>
      </c>
      <c r="C21" s="36"/>
      <c r="D21" s="36"/>
      <c r="E21" s="36"/>
      <c r="F21" s="36"/>
      <c r="G21" s="36"/>
      <c r="H21" s="36"/>
    </row>
    <row r="22" spans="1:8" ht="15" customHeight="1">
      <c r="A22" s="36"/>
      <c r="B22" s="15" t="s">
        <v>3</v>
      </c>
      <c r="C22" s="15" t="s">
        <v>4</v>
      </c>
      <c r="D22" s="15" t="s">
        <v>5</v>
      </c>
      <c r="E22" s="16" t="s">
        <v>34</v>
      </c>
      <c r="F22" s="16" t="s">
        <v>37</v>
      </c>
      <c r="G22" s="16" t="s">
        <v>36</v>
      </c>
      <c r="H22" s="16" t="s">
        <v>35</v>
      </c>
    </row>
    <row r="23" spans="1:8" ht="15" customHeight="1">
      <c r="A23" s="18" t="s">
        <v>7</v>
      </c>
      <c r="B23" s="13" t="s">
        <v>1</v>
      </c>
      <c r="C23" s="13" t="s">
        <v>139</v>
      </c>
      <c r="D23" s="13" t="s">
        <v>0</v>
      </c>
      <c r="E23" s="13" t="s">
        <v>137</v>
      </c>
      <c r="F23" s="13" t="s">
        <v>130</v>
      </c>
      <c r="G23" s="13" t="s">
        <v>126</v>
      </c>
      <c r="H23" s="13" t="s">
        <v>127</v>
      </c>
    </row>
    <row r="24" spans="1:8" ht="15" customHeight="1">
      <c r="A24" s="18" t="s">
        <v>23</v>
      </c>
      <c r="B24" s="1">
        <f>SUM(B27:B29)</f>
        <v>105</v>
      </c>
      <c r="C24" s="1">
        <f t="shared" ref="C24:H24" si="1">SUM(C27:C29)</f>
        <v>342</v>
      </c>
      <c r="D24" s="1">
        <f t="shared" si="1"/>
        <v>223</v>
      </c>
      <c r="E24" s="1">
        <f t="shared" si="1"/>
        <v>11</v>
      </c>
      <c r="F24" s="1">
        <f t="shared" ref="F24" si="2">SUM(F27:F29)</f>
        <v>5</v>
      </c>
      <c r="G24" s="1">
        <f t="shared" si="1"/>
        <v>2</v>
      </c>
      <c r="H24" s="1">
        <f t="shared" si="1"/>
        <v>19</v>
      </c>
    </row>
    <row r="25" spans="1:8" ht="15" customHeight="1">
      <c r="A25" s="18" t="s">
        <v>24</v>
      </c>
      <c r="B25" s="1"/>
      <c r="C25" s="1"/>
      <c r="D25" s="1"/>
      <c r="E25" s="1"/>
      <c r="F25" s="1"/>
      <c r="G25" s="1"/>
      <c r="H25" s="1"/>
    </row>
    <row r="26" spans="1:8" ht="15" customHeight="1">
      <c r="A26" s="18" t="s">
        <v>8</v>
      </c>
      <c r="B26" s="13">
        <v>979</v>
      </c>
      <c r="C26" s="13">
        <v>1292</v>
      </c>
      <c r="D26" s="13">
        <v>2663</v>
      </c>
      <c r="E26" s="13">
        <v>1096</v>
      </c>
      <c r="F26" s="13">
        <v>253</v>
      </c>
      <c r="G26" s="13">
        <v>1697</v>
      </c>
      <c r="H26" s="13" t="s">
        <v>128</v>
      </c>
    </row>
    <row r="27" spans="1:8" ht="15" customHeight="1">
      <c r="A27" s="18" t="s">
        <v>9</v>
      </c>
      <c r="B27" s="1">
        <v>36</v>
      </c>
      <c r="C27" s="1">
        <v>109</v>
      </c>
      <c r="D27" s="1">
        <v>7</v>
      </c>
      <c r="E27" s="1">
        <v>1</v>
      </c>
      <c r="F27" s="1">
        <v>0</v>
      </c>
      <c r="G27" s="1">
        <v>0</v>
      </c>
      <c r="H27" s="1">
        <v>1</v>
      </c>
    </row>
    <row r="28" spans="1:8" ht="15" customHeight="1">
      <c r="A28" s="18" t="s">
        <v>10</v>
      </c>
      <c r="B28" s="1">
        <v>14</v>
      </c>
      <c r="C28" s="1">
        <v>2</v>
      </c>
      <c r="D28" s="1">
        <v>6</v>
      </c>
      <c r="E28" s="1">
        <v>4</v>
      </c>
      <c r="F28" s="1">
        <v>0</v>
      </c>
      <c r="G28" s="1">
        <v>0</v>
      </c>
      <c r="H28" s="1">
        <v>7</v>
      </c>
    </row>
    <row r="29" spans="1:8" ht="15" customHeight="1">
      <c r="A29" s="18" t="s">
        <v>11</v>
      </c>
      <c r="B29" s="1">
        <v>55</v>
      </c>
      <c r="C29" s="1">
        <v>231</v>
      </c>
      <c r="D29" s="1">
        <v>210</v>
      </c>
      <c r="E29" s="1">
        <v>6</v>
      </c>
      <c r="F29" s="1">
        <v>5</v>
      </c>
      <c r="G29" s="1">
        <v>2</v>
      </c>
      <c r="H29" s="1">
        <v>11</v>
      </c>
    </row>
    <row r="30" spans="1:8" ht="15" customHeight="1">
      <c r="A30" s="18" t="s">
        <v>12</v>
      </c>
      <c r="B30" s="1" t="s">
        <v>22</v>
      </c>
      <c r="C30" s="1" t="s">
        <v>22</v>
      </c>
      <c r="D30" s="1" t="s">
        <v>22</v>
      </c>
      <c r="E30" s="1"/>
      <c r="F30" s="1"/>
      <c r="G30" s="1"/>
      <c r="H30" s="1" t="s">
        <v>22</v>
      </c>
    </row>
    <row r="31" spans="1:8" ht="15" customHeight="1">
      <c r="A31" s="18" t="s">
        <v>13</v>
      </c>
      <c r="B31" s="1"/>
      <c r="C31" s="1"/>
      <c r="D31" s="1"/>
      <c r="E31" s="1" t="s">
        <v>22</v>
      </c>
      <c r="F31" s="1"/>
      <c r="G31" s="1"/>
      <c r="H31" s="1"/>
    </row>
    <row r="32" spans="1:8" ht="15" customHeight="1">
      <c r="A32" s="18" t="s">
        <v>14</v>
      </c>
      <c r="B32" s="1" t="s">
        <v>22</v>
      </c>
      <c r="C32" s="1" t="s">
        <v>22</v>
      </c>
      <c r="D32" s="1" t="s">
        <v>22</v>
      </c>
      <c r="E32" s="1" t="s">
        <v>22</v>
      </c>
      <c r="F32" s="1"/>
      <c r="G32" s="1"/>
      <c r="H32" s="1" t="s">
        <v>22</v>
      </c>
    </row>
    <row r="33" spans="1:8" ht="15" customHeight="1">
      <c r="A33" s="18" t="s">
        <v>15</v>
      </c>
      <c r="B33" s="1"/>
      <c r="C33" s="1"/>
      <c r="D33" s="1"/>
      <c r="E33" s="1"/>
      <c r="F33" s="1"/>
      <c r="G33" s="1"/>
      <c r="H33" s="1"/>
    </row>
    <row r="34" spans="1:8" ht="15" customHeight="1">
      <c r="A34" s="18" t="s">
        <v>16</v>
      </c>
      <c r="B34" s="1"/>
      <c r="C34" s="1"/>
      <c r="D34" s="1" t="s">
        <v>22</v>
      </c>
      <c r="E34" s="1" t="s">
        <v>22</v>
      </c>
      <c r="F34" s="1" t="s">
        <v>22</v>
      </c>
      <c r="G34" s="1"/>
      <c r="H34" s="1"/>
    </row>
    <row r="35" spans="1:8" ht="15" customHeight="1">
      <c r="A35" s="18" t="s">
        <v>17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22</v>
      </c>
      <c r="H35" s="1"/>
    </row>
    <row r="36" spans="1:8" ht="15" customHeight="1">
      <c r="A36" s="18" t="s">
        <v>18</v>
      </c>
      <c r="B36" s="1" t="s">
        <v>22</v>
      </c>
      <c r="C36" s="1"/>
      <c r="D36" s="1"/>
      <c r="E36" s="1"/>
      <c r="F36" s="1"/>
      <c r="G36" s="1"/>
      <c r="H36" s="1"/>
    </row>
    <row r="37" spans="1:8" ht="15" customHeight="1">
      <c r="A37" s="18" t="s">
        <v>19</v>
      </c>
      <c r="B37" s="1"/>
      <c r="C37" s="1"/>
      <c r="D37" s="1"/>
      <c r="E37" s="1"/>
      <c r="F37" s="1"/>
      <c r="G37" s="1"/>
      <c r="H37" s="1"/>
    </row>
    <row r="38" spans="1:8" ht="15" customHeight="1">
      <c r="A38" s="18" t="s">
        <v>20</v>
      </c>
      <c r="B38" s="1"/>
      <c r="C38" s="1"/>
      <c r="D38" s="1" t="s">
        <v>22</v>
      </c>
      <c r="E38" s="1"/>
      <c r="F38" s="1"/>
      <c r="G38" s="1"/>
      <c r="H38" s="1"/>
    </row>
    <row r="39" spans="1:8" ht="15" customHeight="1">
      <c r="A39" s="18" t="s">
        <v>21</v>
      </c>
      <c r="B39" s="1"/>
      <c r="C39" s="1"/>
      <c r="D39" s="1"/>
      <c r="E39" s="1"/>
      <c r="F39" s="1"/>
      <c r="G39" s="1"/>
      <c r="H39" s="1"/>
    </row>
    <row r="41" spans="1:8" ht="15" customHeight="1">
      <c r="A41" s="36" t="s">
        <v>6</v>
      </c>
      <c r="B41" s="36" t="s">
        <v>148</v>
      </c>
      <c r="C41" s="36"/>
      <c r="D41" s="36"/>
      <c r="E41" s="36"/>
      <c r="F41" s="36"/>
      <c r="G41" s="36"/>
      <c r="H41" s="36"/>
    </row>
    <row r="42" spans="1:8" ht="15" customHeight="1">
      <c r="A42" s="36"/>
      <c r="B42" s="15" t="s">
        <v>3</v>
      </c>
      <c r="C42" s="15" t="s">
        <v>4</v>
      </c>
      <c r="D42" s="15" t="s">
        <v>5</v>
      </c>
      <c r="E42" s="16" t="s">
        <v>34</v>
      </c>
      <c r="F42" s="16" t="s">
        <v>37</v>
      </c>
      <c r="G42" s="16" t="s">
        <v>36</v>
      </c>
      <c r="H42" s="16" t="s">
        <v>35</v>
      </c>
    </row>
    <row r="43" spans="1:8" ht="15" customHeight="1">
      <c r="A43" s="18" t="s">
        <v>7</v>
      </c>
      <c r="B43" s="13" t="s">
        <v>27</v>
      </c>
      <c r="C43" s="13" t="s">
        <v>26</v>
      </c>
      <c r="D43" s="13" t="s">
        <v>25</v>
      </c>
      <c r="E43" s="13" t="s">
        <v>136</v>
      </c>
      <c r="F43" s="13" t="s">
        <v>132</v>
      </c>
      <c r="G43" s="13" t="s">
        <v>129</v>
      </c>
      <c r="H43" s="13" t="s">
        <v>127</v>
      </c>
    </row>
    <row r="44" spans="1:8" ht="15" customHeight="1">
      <c r="A44" s="18" t="s">
        <v>23</v>
      </c>
      <c r="B44" s="1">
        <f>SUM(B47:B49)</f>
        <v>10</v>
      </c>
      <c r="C44" s="1">
        <f t="shared" ref="C44:H44" si="3">SUM(C47:C49)</f>
        <v>4</v>
      </c>
      <c r="D44" s="1">
        <f t="shared" si="3"/>
        <v>20</v>
      </c>
      <c r="E44" s="1">
        <f t="shared" si="3"/>
        <v>2</v>
      </c>
      <c r="F44" s="1">
        <f t="shared" si="3"/>
        <v>1</v>
      </c>
      <c r="G44" s="1">
        <f t="shared" si="3"/>
        <v>8</v>
      </c>
      <c r="H44" s="1">
        <f t="shared" si="3"/>
        <v>2</v>
      </c>
    </row>
    <row r="45" spans="1:8" ht="15" customHeight="1">
      <c r="A45" s="18" t="s">
        <v>24</v>
      </c>
      <c r="B45" s="1"/>
      <c r="C45" s="1"/>
      <c r="D45" s="1"/>
      <c r="E45" s="1"/>
      <c r="F45" s="1"/>
      <c r="G45" s="1"/>
      <c r="H45" s="1"/>
    </row>
    <row r="46" spans="1:8" ht="15" customHeight="1">
      <c r="A46" s="18" t="s">
        <v>8</v>
      </c>
      <c r="B46" s="13">
        <v>144</v>
      </c>
      <c r="C46" s="13">
        <v>260</v>
      </c>
      <c r="D46" s="13">
        <v>195</v>
      </c>
      <c r="E46" s="13">
        <v>63</v>
      </c>
      <c r="F46" s="13">
        <v>155</v>
      </c>
      <c r="G46" s="13">
        <v>204</v>
      </c>
      <c r="H46" s="13" t="s">
        <v>128</v>
      </c>
    </row>
    <row r="47" spans="1:8" ht="15" customHeight="1">
      <c r="A47" s="18" t="s">
        <v>9</v>
      </c>
      <c r="B47" s="1">
        <v>0</v>
      </c>
      <c r="C47" s="1">
        <v>0</v>
      </c>
      <c r="D47" s="1">
        <v>5</v>
      </c>
      <c r="E47" s="1">
        <v>2</v>
      </c>
      <c r="F47" s="1">
        <v>0</v>
      </c>
      <c r="G47" s="1">
        <v>0</v>
      </c>
      <c r="H47" s="1">
        <v>0</v>
      </c>
    </row>
    <row r="48" spans="1:8" ht="15" customHeight="1">
      <c r="A48" s="18" t="s">
        <v>10</v>
      </c>
      <c r="B48" s="1">
        <v>8</v>
      </c>
      <c r="C48" s="1">
        <v>0</v>
      </c>
      <c r="D48" s="1">
        <v>0</v>
      </c>
      <c r="E48" s="1">
        <v>0</v>
      </c>
      <c r="F48" s="1">
        <v>0</v>
      </c>
      <c r="G48" s="1">
        <v>3</v>
      </c>
      <c r="H48" s="1">
        <v>2</v>
      </c>
    </row>
    <row r="49" spans="1:8" ht="15" customHeight="1">
      <c r="A49" s="18" t="s">
        <v>11</v>
      </c>
      <c r="B49" s="1">
        <v>2</v>
      </c>
      <c r="C49" s="1">
        <v>4</v>
      </c>
      <c r="D49" s="1">
        <v>15</v>
      </c>
      <c r="E49" s="1">
        <v>0</v>
      </c>
      <c r="F49" s="1">
        <v>1</v>
      </c>
      <c r="G49" s="1">
        <v>5</v>
      </c>
      <c r="H49" s="1">
        <v>0</v>
      </c>
    </row>
    <row r="50" spans="1:8" ht="15" customHeight="1">
      <c r="A50" s="18" t="s">
        <v>12</v>
      </c>
      <c r="B50" s="1"/>
      <c r="C50" s="1"/>
      <c r="D50" s="1" t="s">
        <v>22</v>
      </c>
      <c r="E50" s="1" t="s">
        <v>22</v>
      </c>
      <c r="F50" s="1"/>
      <c r="G50" s="1"/>
      <c r="H50" s="1"/>
    </row>
    <row r="51" spans="1:8" ht="15" customHeight="1">
      <c r="A51" s="18" t="s">
        <v>13</v>
      </c>
      <c r="B51" s="1"/>
      <c r="C51" s="1"/>
      <c r="D51" s="1"/>
      <c r="E51" s="1"/>
      <c r="F51" s="1"/>
      <c r="G51" s="1"/>
      <c r="H51" s="1"/>
    </row>
    <row r="52" spans="1:8" ht="15" customHeight="1">
      <c r="A52" s="18" t="s">
        <v>14</v>
      </c>
      <c r="B52" s="1" t="s">
        <v>22</v>
      </c>
      <c r="C52" s="1"/>
      <c r="D52" s="1"/>
      <c r="E52" s="1"/>
      <c r="F52" s="1"/>
      <c r="G52" s="1" t="s">
        <v>22</v>
      </c>
      <c r="H52" s="1" t="s">
        <v>22</v>
      </c>
    </row>
    <row r="53" spans="1:8" ht="15" customHeight="1">
      <c r="A53" s="18" t="s">
        <v>15</v>
      </c>
      <c r="B53" s="1"/>
      <c r="C53" s="1"/>
      <c r="D53" s="1"/>
      <c r="E53" s="1"/>
      <c r="F53" s="1"/>
      <c r="G53" s="1"/>
      <c r="H53" s="1"/>
    </row>
    <row r="54" spans="1:8" ht="15" customHeight="1">
      <c r="A54" s="18" t="s">
        <v>16</v>
      </c>
      <c r="B54" s="1"/>
      <c r="C54" s="1"/>
      <c r="D54" s="1"/>
      <c r="E54" s="1"/>
      <c r="F54" s="1" t="s">
        <v>22</v>
      </c>
      <c r="G54" s="1"/>
      <c r="H54" s="1"/>
    </row>
    <row r="55" spans="1:8" ht="15" customHeight="1">
      <c r="A55" s="18" t="s">
        <v>17</v>
      </c>
      <c r="B55" s="1" t="s">
        <v>22</v>
      </c>
      <c r="C55" s="1" t="s">
        <v>22</v>
      </c>
      <c r="D55" s="1" t="s">
        <v>22</v>
      </c>
      <c r="E55" s="1"/>
      <c r="F55" s="1"/>
      <c r="G55" s="1" t="s">
        <v>22</v>
      </c>
      <c r="H55" s="1" t="s">
        <v>22</v>
      </c>
    </row>
    <row r="56" spans="1:8" ht="15" customHeight="1">
      <c r="A56" s="18" t="s">
        <v>18</v>
      </c>
      <c r="B56" s="1"/>
      <c r="C56" s="1"/>
      <c r="D56" s="1"/>
      <c r="E56" s="1"/>
      <c r="F56" s="1"/>
      <c r="G56" s="1"/>
      <c r="H56" s="1"/>
    </row>
    <row r="57" spans="1:8" ht="15" customHeight="1">
      <c r="A57" s="18" t="s">
        <v>19</v>
      </c>
      <c r="B57" s="1"/>
      <c r="C57" s="1"/>
      <c r="D57" s="1"/>
      <c r="E57" s="1"/>
      <c r="F57" s="1"/>
      <c r="G57" s="1"/>
      <c r="H57" s="1"/>
    </row>
    <row r="58" spans="1:8" ht="15" customHeight="1">
      <c r="A58" s="18" t="s">
        <v>20</v>
      </c>
      <c r="B58" s="1"/>
      <c r="C58" s="1"/>
      <c r="D58" s="1"/>
      <c r="E58" s="1"/>
      <c r="F58" s="1"/>
      <c r="G58" s="1"/>
      <c r="H58" s="1" t="s">
        <v>22</v>
      </c>
    </row>
    <row r="59" spans="1:8" ht="15" customHeight="1">
      <c r="A59" s="18" t="s">
        <v>21</v>
      </c>
      <c r="B59" s="1"/>
      <c r="C59" s="1"/>
      <c r="D59" s="1"/>
      <c r="E59" s="1"/>
      <c r="F59" s="1"/>
      <c r="G59" s="1"/>
      <c r="H59" s="1"/>
    </row>
    <row r="62" spans="1:8" ht="39.75" customHeight="1">
      <c r="A62" s="41" t="s">
        <v>164</v>
      </c>
      <c r="B62" s="41" t="s">
        <v>166</v>
      </c>
    </row>
    <row r="64" spans="1:8" ht="15" customHeight="1">
      <c r="A64" s="21" t="s">
        <v>150</v>
      </c>
      <c r="B64" s="21" t="s">
        <v>151</v>
      </c>
      <c r="C64" s="21" t="s">
        <v>152</v>
      </c>
      <c r="D64" s="21" t="s">
        <v>153</v>
      </c>
    </row>
    <row r="65" spans="1:4" ht="15" customHeight="1">
      <c r="A65" s="21" t="s">
        <v>154</v>
      </c>
      <c r="B65" s="21">
        <v>76</v>
      </c>
      <c r="C65" s="21">
        <v>22</v>
      </c>
      <c r="D65" s="21">
        <v>4127</v>
      </c>
    </row>
    <row r="66" spans="1:4" ht="15" customHeight="1">
      <c r="A66" s="21" t="s">
        <v>155</v>
      </c>
      <c r="B66" s="21">
        <v>176</v>
      </c>
      <c r="C66" s="21">
        <v>20</v>
      </c>
      <c r="D66" s="21">
        <v>601</v>
      </c>
    </row>
    <row r="67" spans="1:4" ht="15" customHeight="1">
      <c r="A67" s="21" t="s">
        <v>156</v>
      </c>
      <c r="B67" s="21">
        <v>18</v>
      </c>
      <c r="C67" s="21">
        <v>15</v>
      </c>
      <c r="D67" s="21">
        <v>3160</v>
      </c>
    </row>
    <row r="70" spans="1:4" ht="15" customHeight="1">
      <c r="A70" s="21" t="s">
        <v>157</v>
      </c>
      <c r="B70" s="21" t="s">
        <v>158</v>
      </c>
      <c r="C70" s="21" t="s">
        <v>159</v>
      </c>
    </row>
    <row r="71" spans="1:4" ht="15" customHeight="1">
      <c r="A71" s="21" t="s">
        <v>160</v>
      </c>
      <c r="B71" s="21">
        <v>0.31</v>
      </c>
      <c r="C71" s="21">
        <v>0.65</v>
      </c>
    </row>
    <row r="72" spans="1:4" ht="15" customHeight="1">
      <c r="A72" s="21" t="s">
        <v>161</v>
      </c>
      <c r="B72" s="21">
        <v>0.14000000000000001</v>
      </c>
      <c r="C72" s="21">
        <v>0.89</v>
      </c>
    </row>
    <row r="73" spans="1:4" ht="15" customHeight="1">
      <c r="A73" s="21" t="s">
        <v>162</v>
      </c>
      <c r="B73" s="21">
        <v>0.42</v>
      </c>
      <c r="C73" s="21">
        <v>0.44</v>
      </c>
    </row>
    <row r="77" spans="1:4" ht="15" customHeight="1">
      <c r="A77" s="17" t="s">
        <v>163</v>
      </c>
      <c r="B77" s="21" t="s">
        <v>151</v>
      </c>
      <c r="C77" s="21" t="s">
        <v>152</v>
      </c>
      <c r="D77" s="17" t="s">
        <v>165</v>
      </c>
    </row>
    <row r="78" spans="1:4" ht="15" customHeight="1">
      <c r="A78" s="21" t="s">
        <v>154</v>
      </c>
      <c r="B78" s="21">
        <v>16</v>
      </c>
      <c r="C78" s="21">
        <v>10</v>
      </c>
      <c r="D78" s="21">
        <v>21</v>
      </c>
    </row>
    <row r="79" spans="1:4" ht="15" customHeight="1">
      <c r="A79" s="21" t="s">
        <v>155</v>
      </c>
      <c r="B79" s="21">
        <v>18</v>
      </c>
      <c r="C79" s="21">
        <v>9</v>
      </c>
      <c r="D79" s="21">
        <v>21</v>
      </c>
    </row>
    <row r="80" spans="1:4" ht="15" customHeight="1">
      <c r="A80" s="21" t="s">
        <v>162</v>
      </c>
      <c r="B80" s="21">
        <v>12</v>
      </c>
      <c r="C80" s="21">
        <v>6</v>
      </c>
      <c r="D80" s="21">
        <v>21</v>
      </c>
    </row>
  </sheetData>
  <mergeCells count="6">
    <mergeCell ref="A1:A2"/>
    <mergeCell ref="A21:A22"/>
    <mergeCell ref="A41:A42"/>
    <mergeCell ref="B41:H41"/>
    <mergeCell ref="B21:H21"/>
    <mergeCell ref="B1:H1"/>
  </mergeCells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4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4" sqref="K34"/>
    </sheetView>
  </sheetViews>
  <sheetFormatPr defaultRowHeight="13.5"/>
  <cols>
    <col min="2" max="2" width="39.125" style="8" customWidth="1"/>
    <col min="3" max="9" width="15.625" customWidth="1"/>
  </cols>
  <sheetData>
    <row r="1" spans="1:9" ht="20.100000000000001" customHeight="1">
      <c r="A1" s="40" t="s">
        <v>2</v>
      </c>
      <c r="B1" s="40" t="s">
        <v>90</v>
      </c>
      <c r="C1" s="40"/>
      <c r="D1" s="40"/>
      <c r="E1" s="40"/>
      <c r="F1" s="40"/>
      <c r="G1" s="40"/>
      <c r="H1" s="40"/>
      <c r="I1" s="40"/>
    </row>
    <row r="2" spans="1:9" ht="20.100000000000001" customHeight="1">
      <c r="A2" s="40"/>
      <c r="B2" s="40"/>
      <c r="C2" s="11" t="s">
        <v>4</v>
      </c>
      <c r="D2" s="11" t="s">
        <v>5</v>
      </c>
      <c r="E2" s="20" t="s">
        <v>3</v>
      </c>
      <c r="F2" s="20" t="s">
        <v>35</v>
      </c>
      <c r="G2" s="20" t="s">
        <v>37</v>
      </c>
      <c r="H2" s="11" t="s">
        <v>91</v>
      </c>
      <c r="I2" s="11" t="s">
        <v>92</v>
      </c>
    </row>
    <row r="3" spans="1:9" ht="25.5">
      <c r="A3" s="38" t="s">
        <v>38</v>
      </c>
      <c r="B3" s="7" t="s">
        <v>46</v>
      </c>
      <c r="C3" s="9" t="s">
        <v>93</v>
      </c>
      <c r="D3" s="9" t="s">
        <v>93</v>
      </c>
      <c r="E3" s="9" t="s">
        <v>93</v>
      </c>
      <c r="F3" s="9" t="s">
        <v>93</v>
      </c>
      <c r="G3" s="9" t="s">
        <v>93</v>
      </c>
      <c r="H3" s="9" t="s">
        <v>93</v>
      </c>
      <c r="I3" s="9" t="s">
        <v>95</v>
      </c>
    </row>
    <row r="4" spans="1:9" ht="25.5">
      <c r="A4" s="38"/>
      <c r="B4" s="7" t="s">
        <v>77</v>
      </c>
      <c r="C4" s="9" t="s">
        <v>93</v>
      </c>
      <c r="D4" s="9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94</v>
      </c>
    </row>
    <row r="5" spans="1:9" ht="25.5">
      <c r="A5" s="38"/>
      <c r="B5" s="7" t="s">
        <v>78</v>
      </c>
      <c r="C5" s="14" t="s">
        <v>99</v>
      </c>
      <c r="D5" s="14" t="s">
        <v>99</v>
      </c>
      <c r="E5" s="14" t="s">
        <v>99</v>
      </c>
      <c r="F5" s="14" t="s">
        <v>99</v>
      </c>
      <c r="G5" s="14" t="s">
        <v>99</v>
      </c>
      <c r="H5" s="14" t="s">
        <v>99</v>
      </c>
      <c r="I5" s="9" t="s">
        <v>95</v>
      </c>
    </row>
    <row r="6" spans="1:9" ht="25.5">
      <c r="A6" s="38"/>
      <c r="B6" s="7" t="s">
        <v>79</v>
      </c>
      <c r="C6" s="9" t="s">
        <v>93</v>
      </c>
      <c r="D6" s="9" t="s">
        <v>93</v>
      </c>
      <c r="E6" s="9" t="s">
        <v>93</v>
      </c>
      <c r="F6" s="9" t="s">
        <v>93</v>
      </c>
      <c r="G6" s="9" t="s">
        <v>93</v>
      </c>
      <c r="H6" s="9" t="s">
        <v>93</v>
      </c>
      <c r="I6" s="9" t="s">
        <v>93</v>
      </c>
    </row>
    <row r="7" spans="1:9">
      <c r="A7" s="38" t="s">
        <v>39</v>
      </c>
      <c r="B7" s="7" t="s">
        <v>47</v>
      </c>
      <c r="C7" s="9" t="s">
        <v>93</v>
      </c>
      <c r="D7" s="9" t="s">
        <v>93</v>
      </c>
      <c r="E7" s="9" t="s">
        <v>93</v>
      </c>
      <c r="F7" s="9" t="s">
        <v>93</v>
      </c>
      <c r="G7" s="9" t="s">
        <v>93</v>
      </c>
      <c r="H7" s="9" t="s">
        <v>93</v>
      </c>
      <c r="I7" s="9" t="s">
        <v>93</v>
      </c>
    </row>
    <row r="8" spans="1:9">
      <c r="A8" s="38"/>
      <c r="B8" s="7" t="s">
        <v>80</v>
      </c>
      <c r="C8" s="9" t="s">
        <v>93</v>
      </c>
      <c r="D8" s="9" t="s">
        <v>93</v>
      </c>
      <c r="E8" s="9" t="s">
        <v>93</v>
      </c>
      <c r="F8" s="9" t="s">
        <v>93</v>
      </c>
      <c r="G8" s="9" t="s">
        <v>93</v>
      </c>
      <c r="H8" s="9" t="s">
        <v>93</v>
      </c>
      <c r="I8" s="9" t="s">
        <v>93</v>
      </c>
    </row>
    <row r="9" spans="1:9" ht="25.5">
      <c r="A9" s="38"/>
      <c r="B9" s="7" t="s">
        <v>48</v>
      </c>
      <c r="C9" s="9" t="s">
        <v>93</v>
      </c>
      <c r="D9" s="9" t="s">
        <v>93</v>
      </c>
      <c r="E9" s="9" t="s">
        <v>93</v>
      </c>
      <c r="F9" s="9" t="s">
        <v>93</v>
      </c>
      <c r="G9" s="9" t="s">
        <v>93</v>
      </c>
      <c r="H9" s="9" t="s">
        <v>93</v>
      </c>
      <c r="I9" s="9" t="s">
        <v>93</v>
      </c>
    </row>
    <row r="10" spans="1:9">
      <c r="A10" s="38"/>
      <c r="B10" s="7" t="s">
        <v>49</v>
      </c>
      <c r="C10" s="9" t="s">
        <v>93</v>
      </c>
      <c r="D10" s="9" t="s">
        <v>93</v>
      </c>
      <c r="E10" s="9" t="s">
        <v>93</v>
      </c>
      <c r="F10" s="9" t="s">
        <v>93</v>
      </c>
      <c r="G10" s="9" t="s">
        <v>93</v>
      </c>
      <c r="H10" s="9" t="s">
        <v>93</v>
      </c>
      <c r="I10" s="9" t="s">
        <v>93</v>
      </c>
    </row>
    <row r="11" spans="1:9" ht="25.5">
      <c r="A11" s="38"/>
      <c r="B11" s="7" t="s">
        <v>81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95</v>
      </c>
      <c r="H11" s="9" t="s">
        <v>93</v>
      </c>
      <c r="I11" s="9" t="s">
        <v>95</v>
      </c>
    </row>
    <row r="12" spans="1:9" ht="25.5">
      <c r="A12" s="38"/>
      <c r="B12" s="7" t="s">
        <v>82</v>
      </c>
      <c r="C12" s="9" t="s">
        <v>93</v>
      </c>
      <c r="D12" s="9" t="s">
        <v>93</v>
      </c>
      <c r="E12" s="9" t="s">
        <v>93</v>
      </c>
      <c r="F12" s="9" t="s">
        <v>93</v>
      </c>
      <c r="G12" s="14" t="s">
        <v>106</v>
      </c>
      <c r="H12" s="9" t="s">
        <v>93</v>
      </c>
      <c r="I12" s="14" t="s">
        <v>106</v>
      </c>
    </row>
    <row r="13" spans="1:9" ht="25.5">
      <c r="A13" s="38"/>
      <c r="B13" s="7" t="s">
        <v>83</v>
      </c>
      <c r="C13" s="9" t="s">
        <v>93</v>
      </c>
      <c r="D13" s="9" t="s">
        <v>93</v>
      </c>
      <c r="E13" s="9" t="s">
        <v>93</v>
      </c>
      <c r="F13" s="9" t="s">
        <v>93</v>
      </c>
      <c r="G13" s="9" t="s">
        <v>93</v>
      </c>
      <c r="H13" s="14" t="s">
        <v>133</v>
      </c>
      <c r="I13" s="9" t="s">
        <v>93</v>
      </c>
    </row>
    <row r="14" spans="1:9" ht="25.5">
      <c r="A14" s="38"/>
      <c r="B14" s="7" t="s">
        <v>84</v>
      </c>
      <c r="C14" s="9" t="s">
        <v>95</v>
      </c>
      <c r="D14" s="9" t="s">
        <v>93</v>
      </c>
      <c r="E14" s="9" t="s">
        <v>95</v>
      </c>
      <c r="F14" s="9" t="s">
        <v>95</v>
      </c>
      <c r="G14" s="9" t="s">
        <v>95</v>
      </c>
      <c r="H14" s="9" t="s">
        <v>95</v>
      </c>
      <c r="I14" s="9" t="s">
        <v>95</v>
      </c>
    </row>
    <row r="15" spans="1:9" ht="63.75">
      <c r="A15" s="38"/>
      <c r="B15" s="7" t="s">
        <v>50</v>
      </c>
      <c r="C15" s="9" t="s">
        <v>93</v>
      </c>
      <c r="D15" s="9" t="s">
        <v>93</v>
      </c>
      <c r="E15" s="9" t="s">
        <v>93</v>
      </c>
      <c r="F15" s="9" t="s">
        <v>93</v>
      </c>
      <c r="G15" s="9" t="s">
        <v>93</v>
      </c>
      <c r="H15" s="9" t="s">
        <v>93</v>
      </c>
      <c r="I15" s="9" t="s">
        <v>93</v>
      </c>
    </row>
    <row r="16" spans="1:9" ht="38.25">
      <c r="A16" s="38"/>
      <c r="B16" s="7" t="s">
        <v>51</v>
      </c>
      <c r="C16" s="9" t="s">
        <v>93</v>
      </c>
      <c r="D16" s="9" t="s">
        <v>93</v>
      </c>
      <c r="E16" s="9" t="s">
        <v>93</v>
      </c>
      <c r="F16" s="9" t="s">
        <v>93</v>
      </c>
      <c r="G16" s="9" t="s">
        <v>93</v>
      </c>
      <c r="H16" s="9" t="s">
        <v>93</v>
      </c>
      <c r="I16" s="9" t="s">
        <v>93</v>
      </c>
    </row>
    <row r="17" spans="1:9" ht="25.5">
      <c r="A17" s="38"/>
      <c r="B17" s="7" t="s">
        <v>52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</row>
    <row r="18" spans="1:9">
      <c r="A18" s="38"/>
      <c r="B18" s="7" t="s">
        <v>53</v>
      </c>
      <c r="C18" s="9" t="s">
        <v>93</v>
      </c>
      <c r="D18" s="9" t="s">
        <v>93</v>
      </c>
      <c r="E18" s="9" t="s">
        <v>93</v>
      </c>
      <c r="F18" s="9" t="s">
        <v>93</v>
      </c>
      <c r="G18" s="9" t="s">
        <v>93</v>
      </c>
      <c r="H18" s="9" t="s">
        <v>93</v>
      </c>
      <c r="I18" s="9" t="s">
        <v>93</v>
      </c>
    </row>
    <row r="19" spans="1:9">
      <c r="A19" s="38"/>
      <c r="B19" s="7" t="s">
        <v>54</v>
      </c>
      <c r="C19" s="9" t="s">
        <v>93</v>
      </c>
      <c r="D19" s="9" t="s">
        <v>93</v>
      </c>
      <c r="E19" s="9" t="s">
        <v>93</v>
      </c>
      <c r="F19" s="9" t="s">
        <v>93</v>
      </c>
      <c r="G19" s="9" t="s">
        <v>93</v>
      </c>
      <c r="H19" s="9" t="s">
        <v>93</v>
      </c>
      <c r="I19" s="9" t="s">
        <v>93</v>
      </c>
    </row>
    <row r="20" spans="1:9">
      <c r="A20" s="38"/>
      <c r="B20" s="7" t="s">
        <v>55</v>
      </c>
      <c r="C20" s="9" t="s">
        <v>93</v>
      </c>
      <c r="D20" s="9" t="s">
        <v>93</v>
      </c>
      <c r="E20" s="9" t="s">
        <v>93</v>
      </c>
      <c r="F20" s="9" t="s">
        <v>93</v>
      </c>
      <c r="G20" s="9" t="s">
        <v>93</v>
      </c>
      <c r="H20" s="9" t="s">
        <v>93</v>
      </c>
      <c r="I20" s="9" t="s">
        <v>93</v>
      </c>
    </row>
    <row r="21" spans="1:9">
      <c r="A21" s="38"/>
      <c r="B21" s="7" t="s">
        <v>56</v>
      </c>
      <c r="C21" s="9" t="s">
        <v>93</v>
      </c>
      <c r="D21" s="9" t="s">
        <v>93</v>
      </c>
      <c r="E21" s="9" t="s">
        <v>93</v>
      </c>
      <c r="F21" s="9" t="s">
        <v>93</v>
      </c>
      <c r="G21" s="9" t="s">
        <v>93</v>
      </c>
      <c r="H21" s="9" t="s">
        <v>93</v>
      </c>
      <c r="I21" s="9" t="s">
        <v>93</v>
      </c>
    </row>
    <row r="22" spans="1:9">
      <c r="A22" s="38"/>
      <c r="B22" s="7" t="s">
        <v>57</v>
      </c>
      <c r="C22" s="9" t="s">
        <v>93</v>
      </c>
      <c r="D22" s="9" t="s">
        <v>93</v>
      </c>
      <c r="E22" s="9" t="s">
        <v>93</v>
      </c>
      <c r="F22" s="9" t="s">
        <v>93</v>
      </c>
      <c r="G22" s="9" t="s">
        <v>93</v>
      </c>
      <c r="H22" s="9" t="s">
        <v>93</v>
      </c>
      <c r="I22" s="9" t="s">
        <v>93</v>
      </c>
    </row>
    <row r="23" spans="1:9" ht="76.5">
      <c r="A23" s="38" t="s">
        <v>40</v>
      </c>
      <c r="B23" s="7" t="s">
        <v>58</v>
      </c>
      <c r="C23" s="14" t="s">
        <v>102</v>
      </c>
      <c r="D23" s="14" t="s">
        <v>101</v>
      </c>
      <c r="E23" s="14" t="s">
        <v>103</v>
      </c>
      <c r="F23" s="14" t="s">
        <v>124</v>
      </c>
      <c r="G23" s="9" t="s">
        <v>95</v>
      </c>
      <c r="H23" s="9" t="s">
        <v>93</v>
      </c>
      <c r="I23" s="9" t="s">
        <v>95</v>
      </c>
    </row>
    <row r="24" spans="1:9" ht="25.5">
      <c r="A24" s="38"/>
      <c r="B24" s="7" t="s">
        <v>59</v>
      </c>
      <c r="C24" s="9" t="s">
        <v>93</v>
      </c>
      <c r="D24" s="9" t="s">
        <v>93</v>
      </c>
      <c r="E24" s="14" t="s">
        <v>104</v>
      </c>
      <c r="F24" s="9" t="s">
        <v>93</v>
      </c>
      <c r="G24" s="9" t="s">
        <v>95</v>
      </c>
      <c r="H24" s="9" t="s">
        <v>95</v>
      </c>
      <c r="I24" s="9" t="s">
        <v>95</v>
      </c>
    </row>
    <row r="25" spans="1:9" ht="25.5">
      <c r="A25" s="38"/>
      <c r="B25" s="7" t="s">
        <v>60</v>
      </c>
      <c r="C25" s="9" t="s">
        <v>93</v>
      </c>
      <c r="D25" s="9" t="s">
        <v>95</v>
      </c>
      <c r="E25" s="9" t="s">
        <v>95</v>
      </c>
      <c r="F25" s="9" t="s">
        <v>96</v>
      </c>
      <c r="G25" s="9" t="s">
        <v>95</v>
      </c>
      <c r="H25" s="9" t="s">
        <v>93</v>
      </c>
      <c r="I25" s="9" t="s">
        <v>95</v>
      </c>
    </row>
    <row r="26" spans="1:9" ht="38.25">
      <c r="A26" s="38" t="s">
        <v>41</v>
      </c>
      <c r="B26" s="7" t="s">
        <v>61</v>
      </c>
      <c r="C26" s="9" t="s">
        <v>93</v>
      </c>
      <c r="D26" s="9" t="s">
        <v>93</v>
      </c>
      <c r="E26" s="9" t="s">
        <v>93</v>
      </c>
      <c r="F26" s="9" t="s">
        <v>93</v>
      </c>
      <c r="G26" s="9" t="s">
        <v>93</v>
      </c>
      <c r="H26" s="9" t="s">
        <v>95</v>
      </c>
      <c r="I26" s="9" t="s">
        <v>95</v>
      </c>
    </row>
    <row r="27" spans="1:9">
      <c r="A27" s="38"/>
      <c r="B27" s="7" t="s">
        <v>62</v>
      </c>
      <c r="C27" s="9" t="s">
        <v>93</v>
      </c>
      <c r="D27" s="9" t="s">
        <v>93</v>
      </c>
      <c r="E27" s="9" t="s">
        <v>93</v>
      </c>
      <c r="F27" s="9" t="s">
        <v>93</v>
      </c>
      <c r="G27" s="9" t="s">
        <v>93</v>
      </c>
      <c r="H27" s="9" t="s">
        <v>95</v>
      </c>
      <c r="I27" s="9" t="s">
        <v>95</v>
      </c>
    </row>
    <row r="28" spans="1:9" ht="38.25">
      <c r="A28" s="38"/>
      <c r="B28" s="7" t="s">
        <v>63</v>
      </c>
      <c r="C28" s="9" t="s">
        <v>93</v>
      </c>
      <c r="D28" s="9" t="s">
        <v>93</v>
      </c>
      <c r="E28" s="9" t="s">
        <v>93</v>
      </c>
      <c r="F28" s="9" t="s">
        <v>93</v>
      </c>
      <c r="G28" s="9" t="s">
        <v>93</v>
      </c>
      <c r="H28" s="9" t="s">
        <v>95</v>
      </c>
      <c r="I28" s="9" t="s">
        <v>95</v>
      </c>
    </row>
    <row r="29" spans="1:9" ht="25.5">
      <c r="A29" s="38"/>
      <c r="B29" s="7" t="s">
        <v>64</v>
      </c>
      <c r="C29" s="9" t="s">
        <v>93</v>
      </c>
      <c r="D29" s="9" t="s">
        <v>93</v>
      </c>
      <c r="E29" s="9" t="s">
        <v>93</v>
      </c>
      <c r="F29" s="9" t="s">
        <v>93</v>
      </c>
      <c r="G29" s="9" t="s">
        <v>93</v>
      </c>
      <c r="H29" s="9" t="s">
        <v>95</v>
      </c>
      <c r="I29" s="9" t="s">
        <v>95</v>
      </c>
    </row>
    <row r="30" spans="1:9" ht="25.5">
      <c r="A30" s="38" t="s">
        <v>42</v>
      </c>
      <c r="B30" s="7" t="s">
        <v>65</v>
      </c>
      <c r="C30" s="9" t="s">
        <v>93</v>
      </c>
      <c r="D30" s="9" t="s">
        <v>93</v>
      </c>
      <c r="E30" s="9" t="s">
        <v>93</v>
      </c>
      <c r="F30" s="9" t="s">
        <v>96</v>
      </c>
      <c r="G30" s="9" t="s">
        <v>96</v>
      </c>
      <c r="H30" s="9" t="s">
        <v>96</v>
      </c>
      <c r="I30" s="9" t="s">
        <v>96</v>
      </c>
    </row>
    <row r="31" spans="1:9" ht="38.25">
      <c r="A31" s="38"/>
      <c r="B31" s="7" t="s">
        <v>66</v>
      </c>
      <c r="C31" s="9" t="s">
        <v>93</v>
      </c>
      <c r="D31" s="9" t="s">
        <v>93</v>
      </c>
      <c r="E31" s="14" t="s">
        <v>100</v>
      </c>
      <c r="F31" s="9" t="s">
        <v>96</v>
      </c>
      <c r="G31" s="14" t="s">
        <v>135</v>
      </c>
      <c r="H31" s="9" t="s">
        <v>96</v>
      </c>
      <c r="I31" s="9" t="s">
        <v>93</v>
      </c>
    </row>
    <row r="32" spans="1:9" ht="38.25">
      <c r="A32" s="38" t="s">
        <v>43</v>
      </c>
      <c r="B32" s="7" t="s">
        <v>67</v>
      </c>
      <c r="C32" s="9" t="s">
        <v>93</v>
      </c>
      <c r="D32" s="9" t="s">
        <v>93</v>
      </c>
      <c r="E32" s="9" t="s">
        <v>93</v>
      </c>
      <c r="F32" s="9" t="s">
        <v>93</v>
      </c>
      <c r="G32" s="9" t="s">
        <v>93</v>
      </c>
      <c r="H32" s="14" t="s">
        <v>113</v>
      </c>
      <c r="I32" s="14" t="s">
        <v>113</v>
      </c>
    </row>
    <row r="33" spans="1:9" ht="25.5">
      <c r="A33" s="38"/>
      <c r="B33" s="7" t="s">
        <v>68</v>
      </c>
      <c r="C33" s="9" t="s">
        <v>93</v>
      </c>
      <c r="D33" s="9" t="s">
        <v>93</v>
      </c>
      <c r="E33" s="9" t="s">
        <v>93</v>
      </c>
      <c r="F33" s="9" t="s">
        <v>93</v>
      </c>
      <c r="G33" s="9" t="s">
        <v>93</v>
      </c>
      <c r="H33" s="14" t="s">
        <v>96</v>
      </c>
      <c r="I33" s="9" t="s">
        <v>93</v>
      </c>
    </row>
    <row r="34" spans="1:9">
      <c r="A34" s="38"/>
      <c r="B34" s="7" t="s">
        <v>69</v>
      </c>
      <c r="C34" s="9" t="s">
        <v>93</v>
      </c>
      <c r="D34" s="9" t="s">
        <v>93</v>
      </c>
      <c r="E34" s="9" t="s">
        <v>93</v>
      </c>
      <c r="F34" s="9" t="s">
        <v>93</v>
      </c>
      <c r="G34" s="9" t="s">
        <v>93</v>
      </c>
      <c r="H34" s="14" t="s">
        <v>96</v>
      </c>
      <c r="I34" s="9" t="s">
        <v>93</v>
      </c>
    </row>
    <row r="35" spans="1:9">
      <c r="A35" s="38"/>
      <c r="B35" s="7" t="s">
        <v>70</v>
      </c>
      <c r="C35" s="9" t="s">
        <v>93</v>
      </c>
      <c r="D35" s="9" t="s">
        <v>93</v>
      </c>
      <c r="E35" s="9" t="s">
        <v>93</v>
      </c>
      <c r="F35" s="9" t="s">
        <v>96</v>
      </c>
      <c r="G35" s="9" t="s">
        <v>93</v>
      </c>
      <c r="H35" s="9" t="s">
        <v>93</v>
      </c>
      <c r="I35" s="9" t="s">
        <v>93</v>
      </c>
    </row>
    <row r="36" spans="1:9" ht="25.5">
      <c r="A36" s="38" t="s">
        <v>44</v>
      </c>
      <c r="B36" s="7" t="s">
        <v>71</v>
      </c>
      <c r="C36" s="9" t="s">
        <v>93</v>
      </c>
      <c r="D36" s="9" t="s">
        <v>93</v>
      </c>
      <c r="E36" s="9" t="s">
        <v>93</v>
      </c>
      <c r="F36" s="9" t="s">
        <v>96</v>
      </c>
      <c r="G36" s="14" t="s">
        <v>96</v>
      </c>
      <c r="H36" s="14" t="s">
        <v>96</v>
      </c>
      <c r="I36" s="9" t="s">
        <v>96</v>
      </c>
    </row>
    <row r="37" spans="1:9" ht="38.25">
      <c r="A37" s="38"/>
      <c r="B37" s="7" t="s">
        <v>72</v>
      </c>
      <c r="C37" s="14" t="s">
        <v>109</v>
      </c>
      <c r="D37" s="14" t="s">
        <v>108</v>
      </c>
      <c r="E37" s="14" t="s">
        <v>108</v>
      </c>
      <c r="F37" s="14" t="s">
        <v>115</v>
      </c>
      <c r="G37" s="14" t="s">
        <v>108</v>
      </c>
      <c r="H37" s="14" t="s">
        <v>138</v>
      </c>
      <c r="I37" s="14" t="s">
        <v>114</v>
      </c>
    </row>
    <row r="38" spans="1:9" ht="25.5">
      <c r="A38" s="38"/>
      <c r="B38" s="7" t="s">
        <v>73</v>
      </c>
      <c r="C38" s="9" t="s">
        <v>93</v>
      </c>
      <c r="D38" s="9" t="s">
        <v>93</v>
      </c>
      <c r="E38" s="9" t="s">
        <v>94</v>
      </c>
      <c r="F38" s="14" t="s">
        <v>96</v>
      </c>
      <c r="G38" s="14" t="s">
        <v>96</v>
      </c>
      <c r="H38" s="9" t="s">
        <v>93</v>
      </c>
      <c r="I38" s="14" t="s">
        <v>107</v>
      </c>
    </row>
    <row r="39" spans="1:9" ht="51">
      <c r="A39" s="38"/>
      <c r="B39" s="7" t="s">
        <v>45</v>
      </c>
      <c r="C39" s="9" t="s">
        <v>93</v>
      </c>
      <c r="D39" s="9" t="s">
        <v>93</v>
      </c>
      <c r="E39" s="9" t="s">
        <v>93</v>
      </c>
      <c r="F39" s="9" t="s">
        <v>93</v>
      </c>
      <c r="G39" s="9" t="s">
        <v>93</v>
      </c>
      <c r="H39" s="9" t="s">
        <v>93</v>
      </c>
      <c r="I39" s="9" t="s">
        <v>93</v>
      </c>
    </row>
    <row r="40" spans="1:9" ht="38.25">
      <c r="A40" s="38"/>
      <c r="B40" s="7" t="s">
        <v>74</v>
      </c>
      <c r="C40" s="9" t="s">
        <v>93</v>
      </c>
      <c r="D40" s="14" t="s">
        <v>110</v>
      </c>
      <c r="E40" s="9" t="s">
        <v>93</v>
      </c>
      <c r="F40" s="14" t="s">
        <v>111</v>
      </c>
      <c r="G40" s="14" t="s">
        <v>111</v>
      </c>
      <c r="H40" s="9" t="s">
        <v>93</v>
      </c>
      <c r="I40" s="9" t="s">
        <v>93</v>
      </c>
    </row>
    <row r="41" spans="1:9" ht="38.25">
      <c r="A41" s="38"/>
      <c r="B41" s="7" t="s">
        <v>75</v>
      </c>
      <c r="C41" s="9" t="s">
        <v>93</v>
      </c>
      <c r="D41" s="14" t="s">
        <v>110</v>
      </c>
      <c r="E41" s="9" t="s">
        <v>93</v>
      </c>
      <c r="F41" s="14" t="s">
        <v>111</v>
      </c>
      <c r="G41" s="9" t="s">
        <v>93</v>
      </c>
      <c r="H41" s="9" t="s">
        <v>93</v>
      </c>
      <c r="I41" s="9" t="s">
        <v>93</v>
      </c>
    </row>
    <row r="42" spans="1:9">
      <c r="A42" s="39"/>
      <c r="B42" s="10" t="s">
        <v>76</v>
      </c>
      <c r="C42" s="9" t="s">
        <v>93</v>
      </c>
      <c r="D42" s="9" t="s">
        <v>93</v>
      </c>
      <c r="E42" s="9" t="s">
        <v>93</v>
      </c>
      <c r="F42" s="9" t="s">
        <v>93</v>
      </c>
      <c r="G42" s="9" t="s">
        <v>93</v>
      </c>
      <c r="H42" s="9" t="s">
        <v>93</v>
      </c>
      <c r="I42" s="9" t="s">
        <v>93</v>
      </c>
    </row>
    <row r="43" spans="1:9">
      <c r="A43" s="38" t="s">
        <v>98</v>
      </c>
      <c r="B43" s="7" t="s">
        <v>97</v>
      </c>
      <c r="C43" s="9" t="s">
        <v>93</v>
      </c>
      <c r="D43" s="9" t="s">
        <v>93</v>
      </c>
      <c r="E43" s="9" t="s">
        <v>93</v>
      </c>
      <c r="F43" s="9" t="s">
        <v>93</v>
      </c>
      <c r="G43" s="9" t="s">
        <v>93</v>
      </c>
      <c r="H43" s="9" t="s">
        <v>93</v>
      </c>
      <c r="I43" s="9" t="s">
        <v>93</v>
      </c>
    </row>
    <row r="44" spans="1:9" ht="25.5">
      <c r="A44" s="38"/>
      <c r="B44" s="7" t="s">
        <v>85</v>
      </c>
      <c r="C44" s="9" t="s">
        <v>93</v>
      </c>
      <c r="D44" s="9" t="s">
        <v>93</v>
      </c>
      <c r="E44" s="9" t="s">
        <v>93</v>
      </c>
      <c r="F44" s="9" t="s">
        <v>93</v>
      </c>
      <c r="G44" s="9" t="s">
        <v>93</v>
      </c>
      <c r="H44" s="9" t="s">
        <v>93</v>
      </c>
      <c r="I44" s="9" t="s">
        <v>93</v>
      </c>
    </row>
    <row r="45" spans="1:9" ht="25.5">
      <c r="A45" s="38"/>
      <c r="B45" s="7" t="s">
        <v>86</v>
      </c>
      <c r="C45" s="9" t="s">
        <v>93</v>
      </c>
      <c r="D45" s="9" t="s">
        <v>93</v>
      </c>
      <c r="E45" s="9" t="s">
        <v>93</v>
      </c>
      <c r="F45" s="9" t="s">
        <v>93</v>
      </c>
      <c r="G45" s="9" t="s">
        <v>93</v>
      </c>
      <c r="H45" s="9" t="s">
        <v>93</v>
      </c>
      <c r="I45" s="9" t="s">
        <v>93</v>
      </c>
    </row>
    <row r="46" spans="1:9" ht="51">
      <c r="A46" s="38"/>
      <c r="B46" s="7" t="s">
        <v>87</v>
      </c>
      <c r="C46" s="9" t="s">
        <v>93</v>
      </c>
      <c r="D46" s="9" t="s">
        <v>93</v>
      </c>
      <c r="E46" s="9" t="s">
        <v>93</v>
      </c>
      <c r="F46" s="9" t="s">
        <v>93</v>
      </c>
      <c r="G46" s="14" t="s">
        <v>112</v>
      </c>
      <c r="H46" s="9" t="s">
        <v>93</v>
      </c>
      <c r="I46" s="9" t="s">
        <v>93</v>
      </c>
    </row>
    <row r="47" spans="1:9" ht="25.5">
      <c r="A47" s="38"/>
      <c r="B47" s="7" t="s">
        <v>88</v>
      </c>
      <c r="C47" s="9" t="s">
        <v>93</v>
      </c>
      <c r="D47" s="9" t="s">
        <v>93</v>
      </c>
      <c r="E47" s="9" t="s">
        <v>93</v>
      </c>
      <c r="F47" s="9" t="s">
        <v>93</v>
      </c>
      <c r="G47" s="9" t="s">
        <v>93</v>
      </c>
      <c r="H47" s="9" t="s">
        <v>93</v>
      </c>
      <c r="I47" s="9" t="s">
        <v>93</v>
      </c>
    </row>
    <row r="48" spans="1:9" ht="25.5">
      <c r="A48" s="38"/>
      <c r="B48" s="7" t="s">
        <v>89</v>
      </c>
      <c r="C48" s="9" t="s">
        <v>93</v>
      </c>
      <c r="D48" s="9" t="s">
        <v>93</v>
      </c>
      <c r="E48" s="9" t="s">
        <v>93</v>
      </c>
      <c r="F48" s="9" t="s">
        <v>93</v>
      </c>
      <c r="G48" s="9" t="s">
        <v>93</v>
      </c>
      <c r="H48" s="9" t="s">
        <v>93</v>
      </c>
      <c r="I48" s="9" t="s">
        <v>93</v>
      </c>
    </row>
    <row r="49" spans="1:9" ht="27" customHeight="1">
      <c r="A49" s="13"/>
      <c r="B49" s="13" t="s">
        <v>105</v>
      </c>
      <c r="C49" s="13">
        <f>COUNTIF(C3:C48,"=*是√*")</f>
        <v>45</v>
      </c>
      <c r="D49" s="13">
        <f t="shared" ref="D49:I49" si="0">COUNTIF(D3:D48,"=*是√*")</f>
        <v>43</v>
      </c>
      <c r="E49" s="13">
        <f>COUNTIF(E3:E48,"=*是√*")</f>
        <v>43</v>
      </c>
      <c r="F49" s="13">
        <f t="shared" ref="F49:G49" si="1">COUNTIF(F3:F48,"=*是√*")</f>
        <v>37</v>
      </c>
      <c r="G49" s="13">
        <f t="shared" si="1"/>
        <v>35</v>
      </c>
      <c r="H49" s="13">
        <f t="shared" si="0"/>
        <v>34</v>
      </c>
      <c r="I49" s="13">
        <f t="shared" si="0"/>
        <v>30</v>
      </c>
    </row>
  </sheetData>
  <mergeCells count="11">
    <mergeCell ref="A36:A42"/>
    <mergeCell ref="A1:A2"/>
    <mergeCell ref="B1:B2"/>
    <mergeCell ref="C1:I1"/>
    <mergeCell ref="A43:A48"/>
    <mergeCell ref="A3:A6"/>
    <mergeCell ref="A7:A22"/>
    <mergeCell ref="A23:A25"/>
    <mergeCell ref="A26:A29"/>
    <mergeCell ref="A30:A31"/>
    <mergeCell ref="A32:A3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功能对比</vt:lpstr>
      <vt:lpstr>扫描结果</vt:lpstr>
      <vt:lpstr>功能测试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dcterms:created xsi:type="dcterms:W3CDTF">2006-09-16T00:00:00Z</dcterms:created>
  <dcterms:modified xsi:type="dcterms:W3CDTF">2017-09-20T08:02:14Z</dcterms:modified>
</cp:coreProperties>
</file>